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05" yWindow="-105" windowWidth="23250" windowHeight="12570"/>
  </bookViews>
  <sheets>
    <sheet name="registras" sheetId="24" r:id="rId1"/>
  </sheets>
  <definedNames>
    <definedName name="_xlnm.Print_Area" localSheetId="0">registras!$A$1:$G$119</definedName>
    <definedName name="_xlnm.Print_Titles" localSheetId="0">registras!$17:$19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24"/>
  <c r="G89"/>
  <c r="H97"/>
  <c r="H105"/>
  <c r="G82"/>
  <c r="G96"/>
  <c r="G54"/>
  <c r="G61"/>
  <c r="G68"/>
  <c r="G75"/>
  <c r="G105"/>
  <c r="H106" l="1"/>
  <c r="G97"/>
  <c r="G106" s="1"/>
</calcChain>
</file>

<file path=xl/sharedStrings.xml><?xml version="1.0" encoding="utf-8"?>
<sst xmlns="http://schemas.openxmlformats.org/spreadsheetml/2006/main" count="213" uniqueCount="166">
  <si>
    <t>(Valstybės biudžeto lėšų panaudojimą pagrindžiančių dokumentų ketvirčio registro forma)</t>
  </si>
  <si>
    <t>(Programos vykdytojo kodas)</t>
  </si>
  <si>
    <t>(Programos vykdytojo pavadinimas)</t>
  </si>
  <si>
    <t>(Programos vykdytojo buveinė, telefonas, elektroninis paštas)</t>
  </si>
  <si>
    <t>Valstybės biudžeto lėšų naudojimo sutartis</t>
  </si>
  <si>
    <t>(sutarties data ir Nr.)</t>
  </si>
  <si>
    <t>(Programos pavadinimas)</t>
  </si>
  <si>
    <t>(data ir numeris)</t>
  </si>
  <si>
    <t>Eil. Nr.</t>
  </si>
  <si>
    <r>
      <t xml:space="preserve">Ataskaitinio laikotarpio </t>
    </r>
    <r>
      <rPr>
        <i/>
        <sz val="9"/>
        <rFont val="Times New Roman"/>
        <family val="1"/>
        <charset val="186"/>
      </rPr>
      <t>patirtų</t>
    </r>
    <r>
      <rPr>
        <sz val="9"/>
        <rFont val="Times New Roman"/>
        <family val="1"/>
        <charset val="186"/>
      </rPr>
      <t xml:space="preserve"> išlaidų dokumentų registras</t>
    </r>
  </si>
  <si>
    <t>Prekių ar paslaugų tiekėjas</t>
  </si>
  <si>
    <t>Dokumento data (metai-mėnuo-diena)</t>
  </si>
  <si>
    <r>
      <t xml:space="preserve">Dokumento pavadinimas ir Nr.
</t>
    </r>
    <r>
      <rPr>
        <i/>
        <sz val="8"/>
        <rFont val="Times New Roman"/>
        <family val="1"/>
        <charset val="186"/>
      </rPr>
      <t>(PVM sąskaita faktūra, žiniaraštis, avansinė apyskaita, nurašymo aktas ir t.t.)</t>
    </r>
  </si>
  <si>
    <r>
      <t>Detalus paslaugos, prekės ar kito ūkinio įvykio aprašymas</t>
    </r>
    <r>
      <rPr>
        <i/>
        <sz val="8"/>
        <rFont val="Times New Roman"/>
        <family val="1"/>
        <charset val="186"/>
      </rPr>
      <t xml:space="preserve"> (prekės ar paslaugos pavadinimas, mato vieneto pavadinimas, kiekis)</t>
    </r>
  </si>
  <si>
    <t>Programos priemonės pavadinimas</t>
  </si>
  <si>
    <r>
      <t xml:space="preserve">Dokumento (ar panaudotos dalies) </t>
    </r>
    <r>
      <rPr>
        <sz val="8"/>
        <rFont val="Times New Roman"/>
        <family val="1"/>
      </rPr>
      <t>valstybės biudžeto</t>
    </r>
    <r>
      <rPr>
        <sz val="8"/>
        <rFont val="Times New Roman"/>
        <family val="1"/>
        <charset val="186"/>
      </rPr>
      <t xml:space="preserve"> lėšų suma (Eur)</t>
    </r>
  </si>
  <si>
    <t>Dokumento (ar panaudotos dalies) nuosavų ar kt. lėšų suma (Eur)</t>
  </si>
  <si>
    <t xml:space="preserve">I. Programos įgyvendinimo išlaidos </t>
  </si>
  <si>
    <t xml:space="preserve">Programos tiesioginių vykdytojų ir vykdymo koordinatoriaus darbo užmokestis ir su juo susiję vykdytojo mokesčiai </t>
  </si>
  <si>
    <t>Iš viso 1</t>
  </si>
  <si>
    <t xml:space="preserve">2. Dalyvavimo sporto renginiuose ir kompensuojamosios išlaidos </t>
  </si>
  <si>
    <t>Iš viso 2</t>
  </si>
  <si>
    <t>3. Programos tiesioginių vykdytojų komandiruočių išlaidos</t>
  </si>
  <si>
    <t>Iš viso 3</t>
  </si>
  <si>
    <t>4. Patalpų, skirtų Programos priemonėms tiesiogiai vykdyti, sporto bazių, sporto inventoriaus ir (ar) įrangos nuomos išlaidos </t>
  </si>
  <si>
    <t>Iš viso 4</t>
  </si>
  <si>
    <t>5. Prekių, sporto inventoriaus ir (ar) įrangos (kurių vieneto vertė iki 500 Eur su PVM) įsigijimas ir paslaugos</t>
  </si>
  <si>
    <t>Iš viso 5</t>
  </si>
  <si>
    <t>6. Išlaidos sporto informacijos sklaidai, Programos vykdymui viešinti (ne daugiau 5 proc. Programai skirtų valstybės biudžeto lėšų)</t>
  </si>
  <si>
    <t>Iš viso 6</t>
  </si>
  <si>
    <t>7. Narystės tarptautinėse organizacijose mokesčiai (iki 1 proc. valstybės biudžeto lėšų sumos)</t>
  </si>
  <si>
    <t>Iš viso 7</t>
  </si>
  <si>
    <t>8. Ilgalaikio materialiojo (daugiau kaip 500 Eur su PVM) ir nematerialiojo (nepriklausomai nuo vertės dydžio) turto įsigijimas</t>
  </si>
  <si>
    <t>Iš viso 8</t>
  </si>
  <si>
    <t xml:space="preserve">Iš viso I </t>
  </si>
  <si>
    <t>II. Programos administravimo išlaidos (ne daugiau kaip 20 proc. Programai skirtų valstybės biudžeto lėšų)</t>
  </si>
  <si>
    <t>Programos administravimo išlaidos (buhalterinę apskaitą tvarkančio asmens darbo užmokesčiui ir (ar) apskaitos paslaugoms, transporto ir patalpų nuomos, komunalinių paslaugų, daiktų eksploatavimo, ryšių ir kitoms paslaugoms)</t>
  </si>
  <si>
    <t>Iš viso II</t>
  </si>
  <si>
    <t>Iš viso ataskaitoje</t>
  </si>
  <si>
    <t xml:space="preserve">Patvirtiname, kad: </t>
  </si>
  <si>
    <t>1) Programos vykdymui skirtos lėšos panaudotos vadovaujantis Sutarties sąlygomis pagal Sutarties priedą – detaliąją valstybės biudžeto lėšų naudojimo sąmatą, o Programos vykdymo laikotarpiu patirtas išlaidas patvirtina šiame sąraše nurodyti dokumentai;</t>
  </si>
  <si>
    <t>2) visos šiame registre nurodytos išlaidos yra tiesiogiai susijusios su Programa, proporcingos ir būtinos jai įgyvendinti.</t>
  </si>
  <si>
    <t>(Vykdytojo atstovo pareigų pavadinimas  )</t>
  </si>
  <si>
    <t>(Vardas, pavardė, parašas)</t>
  </si>
  <si>
    <t>(Vykdytojo finansininko arba galinčio tvarkyti apskaitą  kito asmens pareigų pavadinimas)</t>
  </si>
  <si>
    <t>SUDERINTA:</t>
  </si>
  <si>
    <t>SUDERINTA IR ĮTRAUKTA Į APSKAITĄ:</t>
  </si>
  <si>
    <t>(Švietimo, mokslo ir sporto ministerijos valstybės tarnautojo ar darbuotojo, atsakingo už priemonės vykdymą, pareigų pavadinimas, vardas, pavardė, parašas)</t>
  </si>
  <si>
    <t>(Švietimo, mokslo ir sporto ministerijos Buhalterinės apskaitos skyriaus valstybės tarnautojo ar darbuotojo pareigų pavadinimas, vardas ir pavardė, parašas)</t>
  </si>
  <si>
    <t>2022 m. aukšto meistriškumo sporto programų įgyvendinimo finansavimo valstybės biudžeto lėšomis tvarkos aprašo
8 priedas</t>
  </si>
  <si>
    <t>Dalyvavimas Europos, pasaulio čempionatuose, tarptautinėse varžybose ir stovyklose metu - apgyvendinimo, maitinimo, kelionės išlaidos, draudimo, starto ir kitos išlaidos.</t>
  </si>
  <si>
    <t>LIETUVOS TAEKWONDO FEDERACIJA</t>
  </si>
  <si>
    <t>Smolensko g. 10-34, Vilnius LT03201, taekwondo@yahoo.com</t>
  </si>
  <si>
    <t>TAEKWONDO AUKŠTO MEISTRIŠKUMO SPORTO PROGRAMA 2022 M.</t>
  </si>
  <si>
    <t>Valstybės biudžeto lėšų panaudojimą pagrindžiančių dokumentų  III ketvirčio registras</t>
  </si>
  <si>
    <t>Lietuvos taekwondo federacija</t>
  </si>
  <si>
    <t>Darbo užmokesčio žiniaraštis Nr. 8/2022</t>
  </si>
  <si>
    <t>Darbo užmokestis programos vykdytojui 2022m. liepos mėn. 1 žm.</t>
  </si>
  <si>
    <t>Darbo užmokestis, atostoginiai programos vykdytojui 2022m. liepos mėn 1 žm.</t>
  </si>
  <si>
    <t>Darbo užmokečio žiniaraštis Nr. 9/2022</t>
  </si>
  <si>
    <t>Darbo užmokesčio žiniaraštis Nr.10/2022</t>
  </si>
  <si>
    <t>Darbo užmokestis programos vykdytojams 2022m.rugpjūčio mėn. 2 žm.</t>
  </si>
  <si>
    <t>Darbo užmokesčio žiniaraštis NR. 11/2022</t>
  </si>
  <si>
    <t>Darbo užmokestis programos vykdytojams 2022m.rugsėjo mėn. 2 žm.</t>
  </si>
  <si>
    <t>Maistpinigių žiniaraštis Nr.17/2022</t>
  </si>
  <si>
    <t>MTS organizavimas</t>
  </si>
  <si>
    <t>Mykolas Krivcovas (individuali veikla)</t>
  </si>
  <si>
    <t>PVM sąskaita faktūra Nr. B 15</t>
  </si>
  <si>
    <t>Maitinimas 2022 07 11 - 2022 07 16                                    6 d. 78 asm. Lietuva</t>
  </si>
  <si>
    <t>Maistpinigių žiniaraštis Nr.18/2022</t>
  </si>
  <si>
    <t>Maistpinigių žiniaraštis Nr.20/2022</t>
  </si>
  <si>
    <t>Maistpinigių žiniaraštis Nr.21/2022</t>
  </si>
  <si>
    <t>Maistpinigių žiniaraštis Nr.22/2022</t>
  </si>
  <si>
    <t>Maistpinigių žiniaraštis Nr.23/2022</t>
  </si>
  <si>
    <t>Maistpinigių žiniaraštis Nr.24/2022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</si>
  <si>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</si>
  <si>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</si>
  <si>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</si>
  <si>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</si>
  <si>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</si>
  <si>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</si>
  <si>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</si>
  <si>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</si>
  <si>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</si>
  <si>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2.2.1</t>
  </si>
  <si>
    <t>PVM sąsk.f. BPCVK Nr. 0139445</t>
  </si>
  <si>
    <t>Aviabilietas Vilnius - Miunchenas  1 žm.</t>
  </si>
  <si>
    <t>PVM sąsk.f. BPCVK Nr. 0139707</t>
  </si>
  <si>
    <t>Aviabilietai Vilnius- Paryžius- Vilnius 5 žm.</t>
  </si>
  <si>
    <t>UAB Vilnius KOTI</t>
  </si>
  <si>
    <t>Sąsk. faktūra 2022 Nr. 0693</t>
  </si>
  <si>
    <t>2.2.2</t>
  </si>
  <si>
    <t>2.2.3</t>
  </si>
  <si>
    <t>2.2.4</t>
  </si>
  <si>
    <t>UAB BPC Travel</t>
  </si>
  <si>
    <t>PVM sąsk. fakt. BPCVK Nr. 0140734</t>
  </si>
  <si>
    <t>Aviabilietai Ryga- Mančesteris - Ryga 2 žm.</t>
  </si>
  <si>
    <t>2.3.1</t>
  </si>
  <si>
    <t>Stambati OOD Bulgarija</t>
  </si>
  <si>
    <t xml:space="preserve">Sąskaita  Nr. 40000055 </t>
  </si>
  <si>
    <t>Nakvynė viešbutyje  5 naktys 4 žm., Bulgarija</t>
  </si>
  <si>
    <t>2.3.2</t>
  </si>
  <si>
    <t>2.3.3</t>
  </si>
  <si>
    <t>Mykolas Krivcovas</t>
  </si>
  <si>
    <t>PVM sąsk.f. Nr.B 14</t>
  </si>
  <si>
    <t>Apgyvendinimas 2022m.liepos 11-16 d.d. 78 asm.</t>
  </si>
  <si>
    <t>Sąskaita Nr. 5000069</t>
  </si>
  <si>
    <t>Nakvynė viešbutyje 1naktis 1 žm. Bulgarija</t>
  </si>
  <si>
    <t>Prancūzijos taekwondo federacija</t>
  </si>
  <si>
    <t>Sąskaita Nr. 2022 32</t>
  </si>
  <si>
    <t>Nakvynė   4 žm. x  5 naktys</t>
  </si>
  <si>
    <t>Lenkijos Taekwondo  federacija</t>
  </si>
  <si>
    <t>Sąskaita fakt. 0400/2022</t>
  </si>
  <si>
    <t>2.3.4</t>
  </si>
  <si>
    <t>2.3.5</t>
  </si>
  <si>
    <t>2.3.6</t>
  </si>
  <si>
    <t>Corporate ir Sporting Events</t>
  </si>
  <si>
    <t>Sąsk. LTU-MAN</t>
  </si>
  <si>
    <t>Nakvynė 5 naktys 2 žm.</t>
  </si>
  <si>
    <t>4.1</t>
  </si>
  <si>
    <t>Turto valdymo ir ūkio departamentas prie VRM</t>
  </si>
  <si>
    <t>PVM sąsk.f. TVŪD2200634</t>
  </si>
  <si>
    <t>Valstybės materialiojo turto nuoma Žirmūnų g. 1E 1 vnt.</t>
  </si>
  <si>
    <t>2.1.10</t>
  </si>
  <si>
    <t>Maistpinigių žiniaraštis Nr.26/2022</t>
  </si>
  <si>
    <t>Maistpinigiai 2022m. Liepos 01-20 d.d.Gerda Gaižauskaitė   20d.x 20,0 Eur. Vokietija</t>
  </si>
  <si>
    <t>Maistpinigiai Gerda Gaižauskaitė 2022m. Rugsėjo 01-30d.d. 30 d. x 15,00 Eur. Vokietija</t>
  </si>
  <si>
    <t>2.1.11</t>
  </si>
  <si>
    <t>2.1.12</t>
  </si>
  <si>
    <t>MXIMA LT, UAB</t>
  </si>
  <si>
    <t>PVM sąsk.f. MAX Nr.829220009193</t>
  </si>
  <si>
    <t>Gazuoti natūralūs mineraliniai vandenys 122 vnt.</t>
  </si>
  <si>
    <t>UAB Togri</t>
  </si>
  <si>
    <t>PVM sąsk.f. ETO Nr. 826</t>
  </si>
  <si>
    <t xml:space="preserve">Maisto prekės  13 vnt </t>
  </si>
  <si>
    <t>Ramutė Alvyrutė Čižauskaitė</t>
  </si>
  <si>
    <t>Sąsk.faktūra RC Nr. 05/2022</t>
  </si>
  <si>
    <t>Finansinių ataskaitų rengimas 2022m. III ketvirtis</t>
  </si>
  <si>
    <t>2.2.5</t>
  </si>
  <si>
    <t>PVM sąsk. fakt. BPCVK Nr. 0141135</t>
  </si>
  <si>
    <t>Aviabilietai Vilnius- Guadalajara - Vilnius 5 žm.</t>
  </si>
  <si>
    <t>UAB SPROJECTS</t>
  </si>
  <si>
    <t>PVM sąsk.f. SPOO7824</t>
  </si>
  <si>
    <t>Medaliai, juostelės 101 vnt. Taurė 1 vnt.</t>
  </si>
  <si>
    <t>5.1</t>
  </si>
  <si>
    <t>2.4.1</t>
  </si>
  <si>
    <t>Europeam Taekwondo Union</t>
  </si>
  <si>
    <t>Varžybų nuostatai</t>
  </si>
  <si>
    <t>Startiniai mokesčiai 5 žm.</t>
  </si>
  <si>
    <t>UAB Topo centras</t>
  </si>
  <si>
    <t>PVM sąsk.f.  Serija ir numeris 22T300162053</t>
  </si>
  <si>
    <t>Rašalinės PH 305 2 vnt.</t>
  </si>
  <si>
    <t xml:space="preserve">  2022-10 -03       Nr. 5/2022</t>
  </si>
  <si>
    <t>Lietuvos Taekwondo federacijos prezidentas</t>
  </si>
  <si>
    <t>Aleksandras Leonavičius</t>
  </si>
  <si>
    <t>Maistpinigiai 2022m. Rugpjūčio 25-27d.d. Klaudija Tvaronavičiūtė 3d.x20,0 Eur.; Aurimas Masys 3d.x25,0 Eur. Estija</t>
  </si>
  <si>
    <t>Maistpinigiai Klaudija Tvaronavičiūtė 2022 liepos 27 - rugpjūčio 05d.d. 10d.x 25,0 Eur. Lenkija</t>
  </si>
  <si>
    <t>Maistpinigiai  2022m. Birželio 30d. - liepos 04d. Aurimas Masys 5d. 30,0 Eur. Lenkija</t>
  </si>
  <si>
    <t>Maistpinigiai 2022m. Liepos 11-15d.d., Tadas Bimba 5d. 20,00 Eur. Lietuva</t>
  </si>
  <si>
    <t>Maistpinigių žiniaraštis Nr.19/2022</t>
  </si>
  <si>
    <t>Maistpinigiai 2022m. Liepos 27-31d.d., Aurimas Masys 5d. X 39,00 Eur. Bulgarija</t>
  </si>
  <si>
    <t>Maistpinigiai, 2022m. Rugpjūčio 29-rugsėjo 3d.d., Aurimas Masys 6d. X 30,0 Eur.; Klaudija Tvaronavičiūtė 6d.xEur. Prancūzija</t>
  </si>
  <si>
    <t>Maistpinigiai, 2022m. Rugsėjo 9-11d.d., Aurimas Masys 3d.x48,0 Eur.; Klaudija Tvaronavičiūtė 3dx. 30,0 Eur. Lenkija</t>
  </si>
  <si>
    <t>Aviabilietas Vilnius - Žaklinas - Vilnius 1 žm.  (Graikija)</t>
  </si>
  <si>
    <t>2022-08-24  Nr. S-602</t>
  </si>
  <si>
    <t>Nakvynė viešbutyje 13 žm. x 2 naktys</t>
  </si>
</sst>
</file>

<file path=xl/styles.xml><?xml version="1.0" encoding="utf-8"?>
<styleSheet xmlns="http://schemas.openxmlformats.org/spreadsheetml/2006/main">
  <numFmts count="2">
    <numFmt numFmtId="164" formatCode="yyyy\-mm\-dd;@"/>
    <numFmt numFmtId="165" formatCode="0.0"/>
  </numFmts>
  <fonts count="21">
    <font>
      <sz val="10"/>
      <name val="Arial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8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u/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2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 applyAlignment="1" applyProtection="1">
      <alignment wrapText="1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164" fontId="9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>
      <protection locked="0"/>
    </xf>
    <xf numFmtId="0" fontId="10" fillId="0" borderId="0" xfId="0" applyFont="1" applyProtection="1"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right" inden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protection locked="0"/>
    </xf>
    <xf numFmtId="164" fontId="12" fillId="0" borderId="0" xfId="0" applyNumberFormat="1" applyFont="1" applyBorder="1" applyAlignment="1" applyProtection="1">
      <protection locked="0"/>
    </xf>
    <xf numFmtId="4" fontId="5" fillId="7" borderId="3" xfId="0" applyNumberFormat="1" applyFont="1" applyFill="1" applyBorder="1" applyAlignment="1" applyProtection="1">
      <alignment horizontal="right" indent="1"/>
      <protection locked="0"/>
    </xf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1" fillId="0" borderId="0" xfId="0" applyFont="1"/>
    <xf numFmtId="0" fontId="9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right" indent="1"/>
      <protection locked="0"/>
    </xf>
    <xf numFmtId="0" fontId="6" fillId="0" borderId="3" xfId="0" applyFont="1" applyBorder="1" applyAlignment="1" applyProtection="1">
      <alignment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left" wrapText="1"/>
      <protection locked="0"/>
    </xf>
    <xf numFmtId="4" fontId="6" fillId="0" borderId="3" xfId="0" applyNumberFormat="1" applyFont="1" applyBorder="1" applyAlignment="1" applyProtection="1">
      <alignment horizontal="right" indent="1"/>
      <protection locked="0"/>
    </xf>
    <xf numFmtId="4" fontId="5" fillId="2" borderId="3" xfId="0" applyNumberFormat="1" applyFont="1" applyFill="1" applyBorder="1" applyAlignment="1" applyProtection="1">
      <alignment horizontal="right" indent="1"/>
      <protection locked="0"/>
    </xf>
    <xf numFmtId="4" fontId="7" fillId="3" borderId="3" xfId="0" applyNumberFormat="1" applyFont="1" applyFill="1" applyBorder="1" applyAlignment="1" applyProtection="1">
      <alignment horizontal="right" indent="1"/>
      <protection locked="0"/>
    </xf>
    <xf numFmtId="4" fontId="7" fillId="7" borderId="3" xfId="0" applyNumberFormat="1" applyFont="1" applyFill="1" applyBorder="1" applyAlignment="1" applyProtection="1">
      <alignment horizontal="right" indent="1"/>
      <protection locked="0"/>
    </xf>
    <xf numFmtId="0" fontId="16" fillId="0" borderId="0" xfId="0" applyFont="1" applyAlignment="1" applyProtection="1">
      <alignment vertical="center" wrapText="1"/>
    </xf>
    <xf numFmtId="0" fontId="3" fillId="0" borderId="3" xfId="0" applyFont="1" applyBorder="1" applyAlignment="1" applyProtection="1">
      <alignment horizontal="center"/>
      <protection locked="0"/>
    </xf>
    <xf numFmtId="4" fontId="6" fillId="0" borderId="4" xfId="0" applyNumberFormat="1" applyFont="1" applyBorder="1" applyAlignment="1" applyProtection="1">
      <alignment horizontal="right" indent="1"/>
      <protection locked="0"/>
    </xf>
    <xf numFmtId="0" fontId="17" fillId="0" borderId="0" xfId="0" applyFont="1" applyProtection="1">
      <protection locked="0"/>
    </xf>
    <xf numFmtId="0" fontId="3" fillId="0" borderId="0" xfId="0" applyFont="1" applyAlignment="1"/>
    <xf numFmtId="0" fontId="2" fillId="0" borderId="1" xfId="0" applyFont="1" applyBorder="1"/>
    <xf numFmtId="0" fontId="2" fillId="0" borderId="0" xfId="0" applyFont="1" applyBorder="1"/>
    <xf numFmtId="0" fontId="11" fillId="0" borderId="2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3" fillId="0" borderId="0" xfId="0" applyFont="1" applyAlignment="1" applyProtection="1">
      <alignment vertical="top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4" fontId="5" fillId="2" borderId="3" xfId="0" applyNumberFormat="1" applyFont="1" applyFill="1" applyBorder="1" applyAlignment="1" applyProtection="1">
      <alignment horizontal="right" wrapText="1"/>
      <protection locked="0"/>
    </xf>
    <xf numFmtId="0" fontId="3" fillId="8" borderId="3" xfId="0" applyFont="1" applyFill="1" applyBorder="1" applyProtection="1">
      <protection locked="0"/>
    </xf>
    <xf numFmtId="0" fontId="3" fillId="8" borderId="3" xfId="0" applyFont="1" applyFill="1" applyBorder="1" applyAlignment="1" applyProtection="1">
      <alignment wrapText="1"/>
      <protection locked="0"/>
    </xf>
    <xf numFmtId="0" fontId="7" fillId="6" borderId="3" xfId="0" applyFont="1" applyFill="1" applyBorder="1" applyAlignment="1" applyProtection="1">
      <protection locked="0"/>
    </xf>
    <xf numFmtId="0" fontId="3" fillId="6" borderId="3" xfId="0" applyFont="1" applyFill="1" applyBorder="1" applyProtection="1">
      <protection locked="0"/>
    </xf>
    <xf numFmtId="0" fontId="7" fillId="7" borderId="3" xfId="0" applyFont="1" applyFill="1" applyBorder="1" applyAlignment="1" applyProtection="1">
      <alignment horizontal="right" indent="1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Protection="1"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164" fontId="6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3" xfId="0" quotePrefix="1" applyFont="1" applyFill="1" applyBorder="1" applyAlignment="1" applyProtection="1">
      <alignment horizontal="right" indent="1"/>
      <protection locked="0"/>
    </xf>
    <xf numFmtId="2" fontId="3" fillId="8" borderId="8" xfId="0" applyNumberFormat="1" applyFont="1" applyFill="1" applyBorder="1" applyProtection="1">
      <protection locked="0"/>
    </xf>
    <xf numFmtId="2" fontId="3" fillId="8" borderId="3" xfId="0" applyNumberFormat="1" applyFont="1" applyFill="1" applyBorder="1" applyProtection="1">
      <protection locked="0"/>
    </xf>
    <xf numFmtId="0" fontId="10" fillId="5" borderId="1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left" vertical="center" wrapText="1"/>
    </xf>
    <xf numFmtId="0" fontId="3" fillId="4" borderId="5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left" vertical="center" wrapText="1"/>
    </xf>
    <xf numFmtId="0" fontId="19" fillId="4" borderId="4" xfId="0" applyFont="1" applyFill="1" applyBorder="1" applyAlignment="1" applyProtection="1">
      <alignment horizontal="left" wrapText="1"/>
    </xf>
    <xf numFmtId="0" fontId="6" fillId="4" borderId="5" xfId="0" applyFont="1" applyFill="1" applyBorder="1" applyAlignment="1" applyProtection="1">
      <alignment horizontal="left" wrapText="1"/>
    </xf>
    <xf numFmtId="0" fontId="6" fillId="4" borderId="6" xfId="0" applyFont="1" applyFill="1" applyBorder="1" applyAlignment="1" applyProtection="1">
      <alignment horizontal="left" wrapText="1"/>
    </xf>
    <xf numFmtId="0" fontId="19" fillId="4" borderId="4" xfId="0" applyFont="1" applyFill="1" applyBorder="1" applyAlignment="1" applyProtection="1">
      <alignment horizontal="left" vertical="center" wrapText="1"/>
    </xf>
    <xf numFmtId="0" fontId="6" fillId="4" borderId="5" xfId="0" applyFont="1" applyFill="1" applyBorder="1" applyAlignment="1" applyProtection="1">
      <alignment horizontal="left" vertical="center" wrapText="1"/>
    </xf>
    <xf numFmtId="0" fontId="6" fillId="4" borderId="6" xfId="0" applyFont="1" applyFill="1" applyBorder="1" applyAlignment="1" applyProtection="1">
      <alignment horizontal="left" vertical="center" wrapText="1"/>
    </xf>
    <xf numFmtId="0" fontId="19" fillId="4" borderId="5" xfId="0" applyFont="1" applyFill="1" applyBorder="1" applyAlignment="1" applyProtection="1">
      <alignment horizontal="left" wrapText="1"/>
    </xf>
    <xf numFmtId="0" fontId="19" fillId="4" borderId="6" xfId="0" applyFont="1" applyFill="1" applyBorder="1" applyAlignment="1" applyProtection="1">
      <alignment horizontal="left" wrapText="1"/>
    </xf>
    <xf numFmtId="0" fontId="19" fillId="4" borderId="4" xfId="0" applyFont="1" applyFill="1" applyBorder="1" applyAlignment="1" applyProtection="1">
      <alignment horizontal="left"/>
    </xf>
    <xf numFmtId="0" fontId="6" fillId="4" borderId="5" xfId="0" applyFont="1" applyFill="1" applyBorder="1" applyAlignment="1" applyProtection="1">
      <alignment horizontal="left"/>
    </xf>
    <xf numFmtId="0" fontId="6" fillId="4" borderId="6" xfId="0" applyFont="1" applyFill="1" applyBorder="1" applyAlignment="1" applyProtection="1">
      <alignment horizontal="left"/>
    </xf>
    <xf numFmtId="0" fontId="3" fillId="0" borderId="0" xfId="0" applyFont="1" applyAlignment="1">
      <alignment horizontal="left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5" fillId="2" borderId="4" xfId="0" applyFont="1" applyFill="1" applyBorder="1" applyAlignment="1" applyProtection="1">
      <alignment horizontal="right" wrapText="1"/>
      <protection locked="0"/>
    </xf>
    <xf numFmtId="0" fontId="5" fillId="2" borderId="5" xfId="0" applyFont="1" applyFill="1" applyBorder="1" applyAlignment="1" applyProtection="1">
      <alignment horizontal="right" wrapText="1"/>
      <protection locked="0"/>
    </xf>
    <xf numFmtId="0" fontId="5" fillId="2" borderId="6" xfId="0" applyFont="1" applyFill="1" applyBorder="1" applyAlignment="1" applyProtection="1">
      <alignment horizontal="right" wrapText="1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8" fillId="0" borderId="1" xfId="0" applyFont="1" applyBorder="1" applyAlignment="1" applyProtection="1">
      <alignment horizontal="left"/>
      <protection locked="0"/>
    </xf>
    <xf numFmtId="164" fontId="8" fillId="0" borderId="1" xfId="0" applyNumberFormat="1" applyFont="1" applyBorder="1" applyAlignment="1" applyProtection="1">
      <alignment horizontal="left" indent="1"/>
      <protection locked="0"/>
    </xf>
    <xf numFmtId="0" fontId="16" fillId="0" borderId="0" xfId="0" applyFont="1" applyAlignment="1" applyProtection="1">
      <alignment horizontal="left" vertical="center" wrapText="1"/>
    </xf>
    <xf numFmtId="0" fontId="7" fillId="3" borderId="4" xfId="0" applyFont="1" applyFill="1" applyBorder="1" applyAlignment="1" applyProtection="1">
      <alignment horizontal="right" wrapText="1"/>
      <protection locked="0"/>
    </xf>
    <xf numFmtId="0" fontId="7" fillId="3" borderId="5" xfId="0" applyFont="1" applyFill="1" applyBorder="1" applyAlignment="1" applyProtection="1">
      <alignment horizontal="right" wrapText="1"/>
      <protection locked="0"/>
    </xf>
    <xf numFmtId="0" fontId="7" fillId="3" borderId="6" xfId="0" applyFont="1" applyFill="1" applyBorder="1" applyAlignment="1" applyProtection="1">
      <alignment horizontal="right" wrapText="1"/>
      <protection locked="0"/>
    </xf>
    <xf numFmtId="0" fontId="7" fillId="7" borderId="3" xfId="0" applyFont="1" applyFill="1" applyBorder="1" applyAlignment="1" applyProtection="1">
      <alignment horizontal="right" indent="1"/>
      <protection locked="0"/>
    </xf>
    <xf numFmtId="0" fontId="5" fillId="7" borderId="4" xfId="0" applyFont="1" applyFill="1" applyBorder="1" applyAlignment="1" applyProtection="1">
      <alignment horizontal="right" wrapText="1"/>
      <protection locked="0"/>
    </xf>
    <xf numFmtId="0" fontId="5" fillId="7" borderId="5" xfId="0" applyFont="1" applyFill="1" applyBorder="1" applyAlignment="1" applyProtection="1">
      <alignment horizontal="right" wrapText="1"/>
      <protection locked="0"/>
    </xf>
    <xf numFmtId="0" fontId="5" fillId="7" borderId="6" xfId="0" applyFont="1" applyFill="1" applyBorder="1" applyAlignment="1" applyProtection="1">
      <alignment horizontal="right" wrapText="1"/>
      <protection locked="0"/>
    </xf>
    <xf numFmtId="0" fontId="20" fillId="0" borderId="0" xfId="0" applyFont="1" applyAlignment="1">
      <alignment horizontal="left" vertical="top" wrapText="1" indent="28"/>
    </xf>
    <xf numFmtId="0" fontId="15" fillId="0" borderId="0" xfId="0" applyFont="1" applyAlignment="1" applyProtection="1">
      <alignment horizontal="center" wrapText="1"/>
      <protection locked="0"/>
    </xf>
    <xf numFmtId="0" fontId="7" fillId="6" borderId="4" xfId="0" applyFont="1" applyFill="1" applyBorder="1" applyAlignment="1" applyProtection="1">
      <alignment horizontal="left"/>
      <protection locked="0"/>
    </xf>
    <xf numFmtId="0" fontId="7" fillId="6" borderId="5" xfId="0" applyFont="1" applyFill="1" applyBorder="1" applyAlignment="1" applyProtection="1">
      <alignment horizontal="left"/>
      <protection locked="0"/>
    </xf>
    <xf numFmtId="0" fontId="7" fillId="6" borderId="6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 wrapText="1"/>
    </xf>
    <xf numFmtId="0" fontId="3" fillId="4" borderId="5" xfId="0" applyFont="1" applyFill="1" applyBorder="1" applyAlignment="1" applyProtection="1">
      <alignment horizontal="left" wrapText="1"/>
    </xf>
    <xf numFmtId="0" fontId="3" fillId="4" borderId="6" xfId="0" applyFont="1" applyFill="1" applyBorder="1" applyAlignment="1" applyProtection="1">
      <alignment horizontal="left" wrapText="1"/>
    </xf>
    <xf numFmtId="164" fontId="13" fillId="0" borderId="0" xfId="0" applyNumberFormat="1" applyFont="1" applyBorder="1" applyAlignment="1" applyProtection="1">
      <alignment horizontal="center"/>
      <protection locked="0"/>
    </xf>
    <xf numFmtId="0" fontId="10" fillId="5" borderId="1" xfId="0" applyNumberFormat="1" applyFont="1" applyFill="1" applyBorder="1" applyAlignment="1" applyProtection="1">
      <alignment horizontal="center"/>
      <protection locked="0"/>
    </xf>
    <xf numFmtId="0" fontId="10" fillId="5" borderId="1" xfId="0" applyFont="1" applyFill="1" applyBorder="1" applyAlignment="1" applyProtection="1">
      <alignment horizontal="center"/>
      <protection locked="0"/>
    </xf>
    <xf numFmtId="164" fontId="12" fillId="0" borderId="2" xfId="0" applyNumberFormat="1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</cellXfs>
  <cellStyles count="1">
    <cellStyle name="Paprastas" xfId="0" builtinId="0"/>
  </cellStyles>
  <dxfs count="0"/>
  <tableStyles count="0" defaultTableStyle="TableStyleMedium2" defaultPivotStyle="PivotStyleLight16"/>
  <colors>
    <mruColors>
      <color rgb="FF97979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24"/>
  <sheetViews>
    <sheetView tabSelected="1" zoomScale="110" zoomScaleNormal="110" workbookViewId="0">
      <selection activeCell="E52" sqref="E52"/>
    </sheetView>
  </sheetViews>
  <sheetFormatPr defaultColWidth="9.140625" defaultRowHeight="15.75"/>
  <cols>
    <col min="1" max="1" width="6.7109375" style="6" customWidth="1"/>
    <col min="2" max="2" width="33.7109375" style="4" customWidth="1"/>
    <col min="3" max="3" width="13.140625" style="2" customWidth="1"/>
    <col min="4" max="4" width="15" style="3" customWidth="1"/>
    <col min="5" max="5" width="36" style="4" customWidth="1"/>
    <col min="6" max="6" width="43.140625" style="4" customWidth="1"/>
    <col min="7" max="7" width="13.7109375" style="4" customWidth="1"/>
    <col min="8" max="8" width="12.140625" style="5" customWidth="1"/>
    <col min="9" max="16384" width="9.140625" style="5"/>
  </cols>
  <sheetData>
    <row r="1" spans="1:7" ht="58.5" customHeight="1">
      <c r="A1" s="1"/>
      <c r="B1" s="1"/>
      <c r="E1" s="112" t="s">
        <v>49</v>
      </c>
      <c r="F1" s="112"/>
      <c r="G1" s="112"/>
    </row>
    <row r="2" spans="1:7" ht="20.25" customHeight="1">
      <c r="A2" s="113" t="s">
        <v>0</v>
      </c>
      <c r="B2" s="113"/>
      <c r="C2" s="113"/>
      <c r="D2" s="113"/>
      <c r="E2" s="113"/>
      <c r="F2" s="113"/>
      <c r="G2" s="113"/>
    </row>
    <row r="3" spans="1:7">
      <c r="D3" s="1"/>
      <c r="G3" s="20"/>
    </row>
    <row r="4" spans="1:7" ht="15.75" customHeight="1">
      <c r="A4" s="121">
        <v>191957972</v>
      </c>
      <c r="B4" s="121"/>
      <c r="C4" s="30"/>
      <c r="D4" s="122" t="s">
        <v>51</v>
      </c>
      <c r="E4" s="122"/>
      <c r="F4" s="122"/>
      <c r="G4" s="122"/>
    </row>
    <row r="5" spans="1:7" ht="15.75" customHeight="1">
      <c r="A5" s="123" t="s">
        <v>1</v>
      </c>
      <c r="B5" s="123"/>
      <c r="C5" s="31"/>
      <c r="D5" s="124" t="s">
        <v>2</v>
      </c>
      <c r="E5" s="124"/>
      <c r="F5" s="124"/>
      <c r="G5" s="124"/>
    </row>
    <row r="6" spans="1:7" s="18" customFormat="1" ht="15" customHeight="1">
      <c r="A6" s="125" t="s">
        <v>52</v>
      </c>
      <c r="B6" s="125"/>
      <c r="C6" s="125"/>
      <c r="D6" s="125"/>
      <c r="E6" s="125"/>
      <c r="F6" s="125"/>
      <c r="G6" s="125"/>
    </row>
    <row r="7" spans="1:7" ht="15.75" customHeight="1">
      <c r="A7" s="126" t="s">
        <v>3</v>
      </c>
      <c r="B7" s="126"/>
      <c r="C7" s="126"/>
      <c r="D7" s="126"/>
      <c r="E7" s="126"/>
      <c r="F7" s="126"/>
      <c r="G7" s="126"/>
    </row>
    <row r="8" spans="1:7" s="18" customFormat="1" ht="15.75" customHeight="1">
      <c r="A8" s="29" t="s">
        <v>4</v>
      </c>
      <c r="B8" s="24"/>
      <c r="C8" s="25"/>
      <c r="D8" s="75" t="s">
        <v>164</v>
      </c>
      <c r="G8" s="7"/>
    </row>
    <row r="9" spans="1:7" s="18" customFormat="1" ht="15.75" customHeight="1">
      <c r="A9" s="19"/>
      <c r="B9" s="24"/>
      <c r="C9" s="25"/>
      <c r="D9" s="26" t="s">
        <v>5</v>
      </c>
    </row>
    <row r="10" spans="1:7" ht="15.75" customHeight="1">
      <c r="A10" s="122" t="s">
        <v>53</v>
      </c>
      <c r="B10" s="122"/>
      <c r="C10" s="122"/>
      <c r="D10" s="122"/>
      <c r="E10" s="122"/>
      <c r="F10" s="122"/>
      <c r="G10" s="122"/>
    </row>
    <row r="11" spans="1:7" ht="18">
      <c r="A11" s="127" t="s">
        <v>6</v>
      </c>
      <c r="B11" s="127"/>
      <c r="C11" s="127"/>
      <c r="D11" s="127"/>
      <c r="E11" s="127"/>
      <c r="F11" s="127"/>
      <c r="G11" s="127"/>
    </row>
    <row r="12" spans="1:7" ht="15.75" customHeight="1">
      <c r="A12" s="128" t="s">
        <v>54</v>
      </c>
      <c r="B12" s="128"/>
      <c r="C12" s="128"/>
      <c r="D12" s="128"/>
      <c r="E12" s="128"/>
      <c r="F12" s="128"/>
      <c r="G12" s="128"/>
    </row>
    <row r="13" spans="1:7" s="8" customFormat="1" ht="12.75" customHeight="1">
      <c r="A13" s="129"/>
      <c r="B13" s="129"/>
      <c r="C13" s="129"/>
      <c r="D13" s="129"/>
      <c r="E13" s="129"/>
      <c r="F13" s="129"/>
      <c r="G13" s="129"/>
    </row>
    <row r="14" spans="1:7" ht="15.75" customHeight="1">
      <c r="A14" s="120" t="s">
        <v>152</v>
      </c>
      <c r="B14" s="120"/>
      <c r="C14" s="120"/>
      <c r="D14" s="120"/>
      <c r="E14" s="120"/>
      <c r="F14" s="120"/>
      <c r="G14" s="120"/>
    </row>
    <row r="15" spans="1:7" s="15" customFormat="1" ht="15" customHeight="1">
      <c r="A15" s="130" t="s">
        <v>7</v>
      </c>
      <c r="B15" s="130"/>
      <c r="C15" s="130"/>
      <c r="D15" s="130"/>
      <c r="E15" s="130"/>
      <c r="F15" s="130"/>
      <c r="G15" s="130"/>
    </row>
    <row r="16" spans="1:7" s="15" customFormat="1" ht="4.5" customHeight="1">
      <c r="A16" s="65"/>
      <c r="B16" s="65"/>
      <c r="C16" s="9"/>
      <c r="D16" s="9"/>
      <c r="E16" s="65"/>
      <c r="F16" s="65"/>
      <c r="G16" s="65"/>
    </row>
    <row r="17" spans="1:9" s="15" customFormat="1" ht="18.75" customHeight="1">
      <c r="A17" s="131" t="s">
        <v>8</v>
      </c>
      <c r="B17" s="132" t="s">
        <v>9</v>
      </c>
      <c r="C17" s="132"/>
      <c r="D17" s="132"/>
      <c r="E17" s="132"/>
      <c r="F17" s="132"/>
      <c r="G17" s="132"/>
      <c r="H17" s="49"/>
    </row>
    <row r="18" spans="1:9" ht="60.75" customHeight="1">
      <c r="A18" s="131"/>
      <c r="B18" s="21" t="s">
        <v>10</v>
      </c>
      <c r="C18" s="28" t="s">
        <v>11</v>
      </c>
      <c r="D18" s="21" t="s">
        <v>12</v>
      </c>
      <c r="E18" s="21" t="s">
        <v>13</v>
      </c>
      <c r="F18" s="21" t="s">
        <v>14</v>
      </c>
      <c r="G18" s="21" t="s">
        <v>15</v>
      </c>
      <c r="H18" s="58" t="s">
        <v>16</v>
      </c>
    </row>
    <row r="19" spans="1:9" ht="13.5" customHeight="1">
      <c r="A19" s="66">
        <v>1</v>
      </c>
      <c r="B19" s="21">
        <v>2</v>
      </c>
      <c r="C19" s="22">
        <v>3</v>
      </c>
      <c r="D19" s="21">
        <v>4</v>
      </c>
      <c r="E19" s="22">
        <v>5</v>
      </c>
      <c r="F19" s="22">
        <v>6</v>
      </c>
      <c r="G19" s="21">
        <v>7</v>
      </c>
      <c r="H19" s="21">
        <v>8</v>
      </c>
    </row>
    <row r="20" spans="1:9" ht="18.75" customHeight="1">
      <c r="A20" s="114" t="s">
        <v>17</v>
      </c>
      <c r="B20" s="115"/>
      <c r="C20" s="115"/>
      <c r="D20" s="115"/>
      <c r="E20" s="115"/>
      <c r="F20" s="115"/>
      <c r="G20" s="115"/>
      <c r="H20" s="116"/>
    </row>
    <row r="21" spans="1:9" ht="18.75" customHeight="1">
      <c r="A21" s="117" t="s">
        <v>18</v>
      </c>
      <c r="B21" s="118"/>
      <c r="C21" s="118"/>
      <c r="D21" s="118"/>
      <c r="E21" s="118"/>
      <c r="F21" s="118"/>
      <c r="G21" s="118"/>
      <c r="H21" s="119"/>
    </row>
    <row r="22" spans="1:9" ht="40.5" customHeight="1">
      <c r="A22" s="40">
        <v>1</v>
      </c>
      <c r="B22" s="70" t="s">
        <v>55</v>
      </c>
      <c r="C22" s="71">
        <v>44757</v>
      </c>
      <c r="D22" s="69" t="s">
        <v>56</v>
      </c>
      <c r="E22" s="68" t="s">
        <v>58</v>
      </c>
      <c r="F22" s="43" t="s">
        <v>50</v>
      </c>
      <c r="G22" s="50">
        <v>2998.22</v>
      </c>
      <c r="H22" s="91"/>
    </row>
    <row r="23" spans="1:9" ht="48">
      <c r="A23" s="40">
        <v>2</v>
      </c>
      <c r="B23" s="70" t="s">
        <v>55</v>
      </c>
      <c r="C23" s="71">
        <v>44771</v>
      </c>
      <c r="D23" s="68" t="s">
        <v>59</v>
      </c>
      <c r="E23" s="68" t="s">
        <v>57</v>
      </c>
      <c r="F23" s="68" t="s">
        <v>50</v>
      </c>
      <c r="G23" s="50">
        <v>1824.99</v>
      </c>
      <c r="H23" s="92"/>
      <c r="I23" s="67"/>
    </row>
    <row r="24" spans="1:9" ht="48">
      <c r="A24" s="40">
        <v>3</v>
      </c>
      <c r="B24" s="70" t="s">
        <v>55</v>
      </c>
      <c r="C24" s="71">
        <v>44804</v>
      </c>
      <c r="D24" s="68" t="s">
        <v>60</v>
      </c>
      <c r="E24" s="68" t="s">
        <v>61</v>
      </c>
      <c r="F24" s="68" t="s">
        <v>50</v>
      </c>
      <c r="G24" s="50">
        <v>2560.9899999999998</v>
      </c>
      <c r="H24" s="92"/>
    </row>
    <row r="25" spans="1:9" ht="48">
      <c r="A25" s="40">
        <v>4</v>
      </c>
      <c r="B25" s="41" t="s">
        <v>55</v>
      </c>
      <c r="C25" s="42">
        <v>44834</v>
      </c>
      <c r="D25" s="43" t="s">
        <v>62</v>
      </c>
      <c r="E25" s="43" t="s">
        <v>63</v>
      </c>
      <c r="F25" s="68" t="s">
        <v>50</v>
      </c>
      <c r="G25" s="50">
        <v>3649.98</v>
      </c>
      <c r="H25" s="92"/>
    </row>
    <row r="26" spans="1:9" ht="12.75">
      <c r="A26" s="40">
        <v>5</v>
      </c>
      <c r="B26" s="41"/>
      <c r="C26" s="42"/>
      <c r="D26" s="43"/>
      <c r="E26" s="43"/>
      <c r="F26" s="43"/>
      <c r="G26" s="50"/>
      <c r="H26" s="93"/>
    </row>
    <row r="27" spans="1:9" ht="18.75" customHeight="1">
      <c r="A27" s="94" t="s">
        <v>19</v>
      </c>
      <c r="B27" s="95"/>
      <c r="C27" s="95"/>
      <c r="D27" s="95"/>
      <c r="E27" s="95"/>
      <c r="F27" s="96"/>
      <c r="G27" s="45">
        <f ca="1">SUM(G22:OFFSET(G27,-1,0))</f>
        <v>11034.18</v>
      </c>
      <c r="H27" s="73">
        <v>10.6</v>
      </c>
      <c r="I27" s="27"/>
    </row>
    <row r="28" spans="1:9" ht="18.75" customHeight="1">
      <c r="A28" s="76" t="s">
        <v>20</v>
      </c>
      <c r="B28" s="77"/>
      <c r="C28" s="77"/>
      <c r="D28" s="77"/>
      <c r="E28" s="77"/>
      <c r="F28" s="77"/>
      <c r="G28" s="77"/>
      <c r="H28" s="78"/>
    </row>
    <row r="29" spans="1:9" ht="38.25" customHeight="1">
      <c r="A29" s="72" t="s">
        <v>75</v>
      </c>
      <c r="B29" s="41" t="s">
        <v>55</v>
      </c>
      <c r="C29" s="42">
        <v>44742</v>
      </c>
      <c r="D29" s="68" t="s">
        <v>64</v>
      </c>
      <c r="E29" s="43" t="s">
        <v>157</v>
      </c>
      <c r="F29" s="43" t="s">
        <v>65</v>
      </c>
      <c r="G29" s="44">
        <v>150</v>
      </c>
      <c r="H29" s="91"/>
    </row>
    <row r="30" spans="1:9" ht="33" customHeight="1">
      <c r="A30" s="72" t="s">
        <v>76</v>
      </c>
      <c r="B30" s="41" t="s">
        <v>55</v>
      </c>
      <c r="C30" s="42">
        <v>44753</v>
      </c>
      <c r="D30" s="43" t="s">
        <v>69</v>
      </c>
      <c r="E30" s="43" t="s">
        <v>158</v>
      </c>
      <c r="F30" s="43" t="s">
        <v>65</v>
      </c>
      <c r="G30" s="44">
        <v>100</v>
      </c>
      <c r="H30" s="92"/>
    </row>
    <row r="31" spans="1:9" ht="40.5" customHeight="1">
      <c r="A31" s="72" t="s">
        <v>77</v>
      </c>
      <c r="B31" s="41" t="s">
        <v>66</v>
      </c>
      <c r="C31" s="42">
        <v>44758</v>
      </c>
      <c r="D31" s="43" t="s">
        <v>67</v>
      </c>
      <c r="E31" s="43" t="s">
        <v>68</v>
      </c>
      <c r="F31" s="43" t="s">
        <v>50</v>
      </c>
      <c r="G31" s="44">
        <v>3613.35</v>
      </c>
      <c r="H31" s="92"/>
    </row>
    <row r="32" spans="1:9" ht="39" customHeight="1">
      <c r="A32" s="72" t="s">
        <v>78</v>
      </c>
      <c r="B32" s="41" t="s">
        <v>55</v>
      </c>
      <c r="C32" s="42">
        <v>44769</v>
      </c>
      <c r="D32" s="43" t="s">
        <v>159</v>
      </c>
      <c r="E32" s="43" t="s">
        <v>160</v>
      </c>
      <c r="F32" s="43" t="s">
        <v>50</v>
      </c>
      <c r="G32" s="44">
        <v>195</v>
      </c>
      <c r="H32" s="92"/>
    </row>
    <row r="33" spans="1:8" ht="36" customHeight="1">
      <c r="A33" s="72" t="s">
        <v>79</v>
      </c>
      <c r="B33" s="41" t="s">
        <v>55</v>
      </c>
      <c r="C33" s="42">
        <v>44743</v>
      </c>
      <c r="D33" s="43" t="s">
        <v>70</v>
      </c>
      <c r="E33" s="43" t="s">
        <v>125</v>
      </c>
      <c r="F33" s="43" t="s">
        <v>65</v>
      </c>
      <c r="G33" s="44">
        <v>400</v>
      </c>
      <c r="H33" s="92"/>
    </row>
    <row r="34" spans="1:8" ht="34.5" customHeight="1">
      <c r="A34" s="72" t="s">
        <v>80</v>
      </c>
      <c r="B34" s="41" t="s">
        <v>55</v>
      </c>
      <c r="C34" s="42">
        <v>44769</v>
      </c>
      <c r="D34" s="43" t="s">
        <v>71</v>
      </c>
      <c r="E34" s="43" t="s">
        <v>156</v>
      </c>
      <c r="F34" s="43" t="s">
        <v>65</v>
      </c>
      <c r="G34" s="44">
        <v>250</v>
      </c>
      <c r="H34" s="92"/>
    </row>
    <row r="35" spans="1:8" ht="40.5" customHeight="1">
      <c r="A35" s="72" t="s">
        <v>81</v>
      </c>
      <c r="B35" s="41" t="s">
        <v>55</v>
      </c>
      <c r="C35" s="42">
        <v>44798</v>
      </c>
      <c r="D35" s="43" t="s">
        <v>72</v>
      </c>
      <c r="E35" s="43" t="s">
        <v>155</v>
      </c>
      <c r="F35" s="43" t="s">
        <v>50</v>
      </c>
      <c r="G35" s="44">
        <v>135</v>
      </c>
      <c r="H35" s="92"/>
    </row>
    <row r="36" spans="1:8" ht="38.25" customHeight="1">
      <c r="A36" s="72" t="s">
        <v>82</v>
      </c>
      <c r="B36" s="41" t="s">
        <v>55</v>
      </c>
      <c r="C36" s="42">
        <v>44802</v>
      </c>
      <c r="D36" s="43" t="s">
        <v>73</v>
      </c>
      <c r="E36" s="43" t="s">
        <v>161</v>
      </c>
      <c r="F36" s="43" t="s">
        <v>50</v>
      </c>
      <c r="G36" s="44">
        <v>360</v>
      </c>
      <c r="H36" s="92"/>
    </row>
    <row r="37" spans="1:8" ht="34.5" customHeight="1">
      <c r="A37" s="72" t="s">
        <v>83</v>
      </c>
      <c r="B37" s="41" t="s">
        <v>55</v>
      </c>
      <c r="C37" s="42">
        <v>44813</v>
      </c>
      <c r="D37" s="43" t="s">
        <v>74</v>
      </c>
      <c r="E37" s="43" t="s">
        <v>162</v>
      </c>
      <c r="F37" s="43" t="s">
        <v>50</v>
      </c>
      <c r="G37" s="44">
        <v>234</v>
      </c>
      <c r="H37" s="92"/>
    </row>
    <row r="38" spans="1:8" ht="36.75" customHeight="1">
      <c r="A38" s="72" t="s">
        <v>123</v>
      </c>
      <c r="B38" s="41" t="s">
        <v>55</v>
      </c>
      <c r="C38" s="42">
        <v>44805</v>
      </c>
      <c r="D38" s="43" t="s">
        <v>124</v>
      </c>
      <c r="E38" s="43" t="s">
        <v>126</v>
      </c>
      <c r="F38" s="43" t="s">
        <v>65</v>
      </c>
      <c r="G38" s="44">
        <v>450</v>
      </c>
      <c r="H38" s="92"/>
    </row>
    <row r="39" spans="1:8" ht="39.75" customHeight="1">
      <c r="A39" s="72" t="s">
        <v>127</v>
      </c>
      <c r="B39" s="41" t="s">
        <v>129</v>
      </c>
      <c r="C39" s="42">
        <v>44828</v>
      </c>
      <c r="D39" s="43" t="s">
        <v>130</v>
      </c>
      <c r="E39" s="43" t="s">
        <v>131</v>
      </c>
      <c r="F39" s="43" t="s">
        <v>50</v>
      </c>
      <c r="G39" s="44">
        <v>61.73</v>
      </c>
      <c r="H39" s="92"/>
    </row>
    <row r="40" spans="1:8" ht="35.25" customHeight="1">
      <c r="A40" s="72" t="s">
        <v>128</v>
      </c>
      <c r="B40" s="41" t="s">
        <v>132</v>
      </c>
      <c r="C40" s="42">
        <v>44831</v>
      </c>
      <c r="D40" s="43" t="s">
        <v>133</v>
      </c>
      <c r="E40" s="43" t="s">
        <v>134</v>
      </c>
      <c r="F40" s="43" t="s">
        <v>50</v>
      </c>
      <c r="G40" s="44">
        <v>123.1</v>
      </c>
      <c r="H40" s="92"/>
    </row>
    <row r="41" spans="1:8" ht="40.5" customHeight="1">
      <c r="A41" s="72" t="s">
        <v>84</v>
      </c>
      <c r="B41" s="41" t="s">
        <v>94</v>
      </c>
      <c r="C41" s="42">
        <v>44764</v>
      </c>
      <c r="D41" s="43" t="s">
        <v>85</v>
      </c>
      <c r="E41" s="43" t="s">
        <v>86</v>
      </c>
      <c r="F41" s="43" t="s">
        <v>50</v>
      </c>
      <c r="G41" s="44">
        <v>202</v>
      </c>
      <c r="H41" s="92"/>
    </row>
    <row r="42" spans="1:8" ht="42.75" customHeight="1">
      <c r="A42" s="72" t="s">
        <v>91</v>
      </c>
      <c r="B42" s="41" t="s">
        <v>94</v>
      </c>
      <c r="C42" s="42">
        <v>44777</v>
      </c>
      <c r="D42" s="43" t="s">
        <v>87</v>
      </c>
      <c r="E42" s="43" t="s">
        <v>88</v>
      </c>
      <c r="F42" s="43" t="s">
        <v>50</v>
      </c>
      <c r="G42" s="44">
        <v>2271.4</v>
      </c>
      <c r="H42" s="92"/>
    </row>
    <row r="43" spans="1:8" ht="45.75" customHeight="1">
      <c r="A43" s="72" t="s">
        <v>92</v>
      </c>
      <c r="B43" s="41" t="s">
        <v>89</v>
      </c>
      <c r="C43" s="42">
        <v>44806</v>
      </c>
      <c r="D43" s="43" t="s">
        <v>90</v>
      </c>
      <c r="E43" s="43" t="s">
        <v>163</v>
      </c>
      <c r="F43" s="43" t="s">
        <v>50</v>
      </c>
      <c r="G43" s="44">
        <v>1648</v>
      </c>
      <c r="H43" s="92"/>
    </row>
    <row r="44" spans="1:8" ht="44.25" customHeight="1">
      <c r="A44" s="72" t="s">
        <v>93</v>
      </c>
      <c r="B44" s="41" t="s">
        <v>94</v>
      </c>
      <c r="C44" s="42">
        <v>44819</v>
      </c>
      <c r="D44" s="43" t="s">
        <v>95</v>
      </c>
      <c r="E44" s="43" t="s">
        <v>96</v>
      </c>
      <c r="F44" s="43" t="s">
        <v>50</v>
      </c>
      <c r="G44" s="44">
        <v>319</v>
      </c>
      <c r="H44" s="92"/>
    </row>
    <row r="45" spans="1:8" ht="34.5" customHeight="1">
      <c r="A45" s="72" t="s">
        <v>138</v>
      </c>
      <c r="B45" s="41" t="s">
        <v>94</v>
      </c>
      <c r="C45" s="42">
        <v>44833</v>
      </c>
      <c r="D45" s="43" t="s">
        <v>139</v>
      </c>
      <c r="E45" s="43" t="s">
        <v>140</v>
      </c>
      <c r="F45" s="43" t="s">
        <v>50</v>
      </c>
      <c r="G45" s="44">
        <v>3349.72</v>
      </c>
      <c r="H45" s="92"/>
    </row>
    <row r="46" spans="1:8" ht="46.5" customHeight="1">
      <c r="A46" s="72" t="s">
        <v>97</v>
      </c>
      <c r="B46" s="41" t="s">
        <v>98</v>
      </c>
      <c r="C46" s="42">
        <v>44745</v>
      </c>
      <c r="D46" s="43" t="s">
        <v>99</v>
      </c>
      <c r="E46" s="43" t="s">
        <v>100</v>
      </c>
      <c r="F46" s="43" t="s">
        <v>50</v>
      </c>
      <c r="G46" s="44">
        <v>4941</v>
      </c>
      <c r="H46" s="92"/>
    </row>
    <row r="47" spans="1:8" ht="41.25" customHeight="1">
      <c r="A47" s="72" t="s">
        <v>101</v>
      </c>
      <c r="B47" s="41" t="s">
        <v>103</v>
      </c>
      <c r="C47" s="42">
        <v>44758</v>
      </c>
      <c r="D47" s="43" t="s">
        <v>104</v>
      </c>
      <c r="E47" s="43" t="s">
        <v>105</v>
      </c>
      <c r="F47" s="43" t="s">
        <v>50</v>
      </c>
      <c r="G47" s="44">
        <v>3613.35</v>
      </c>
      <c r="H47" s="92"/>
    </row>
    <row r="48" spans="1:8" ht="45.75" customHeight="1">
      <c r="A48" s="72" t="s">
        <v>102</v>
      </c>
      <c r="B48" s="41" t="s">
        <v>98</v>
      </c>
      <c r="C48" s="42">
        <v>44750</v>
      </c>
      <c r="D48" s="43" t="s">
        <v>106</v>
      </c>
      <c r="E48" s="43" t="s">
        <v>107</v>
      </c>
      <c r="F48" s="43" t="s">
        <v>50</v>
      </c>
      <c r="G48" s="44">
        <v>253</v>
      </c>
      <c r="H48" s="92"/>
    </row>
    <row r="49" spans="1:9" ht="41.25" customHeight="1">
      <c r="A49" s="72" t="s">
        <v>113</v>
      </c>
      <c r="B49" s="41" t="s">
        <v>108</v>
      </c>
      <c r="C49" s="42">
        <v>44799</v>
      </c>
      <c r="D49" s="43" t="s">
        <v>109</v>
      </c>
      <c r="E49" s="43" t="s">
        <v>110</v>
      </c>
      <c r="F49" s="43" t="s">
        <v>50</v>
      </c>
      <c r="G49" s="44">
        <v>1550</v>
      </c>
      <c r="H49" s="92"/>
    </row>
    <row r="50" spans="1:9" ht="36.75" customHeight="1">
      <c r="A50" s="72" t="s">
        <v>114</v>
      </c>
      <c r="B50" s="41" t="s">
        <v>111</v>
      </c>
      <c r="C50" s="42">
        <v>44818</v>
      </c>
      <c r="D50" s="43" t="s">
        <v>112</v>
      </c>
      <c r="E50" s="43" t="s">
        <v>165</v>
      </c>
      <c r="F50" s="43" t="s">
        <v>50</v>
      </c>
      <c r="G50" s="44">
        <v>1070</v>
      </c>
      <c r="H50" s="92"/>
    </row>
    <row r="51" spans="1:9" ht="40.5" customHeight="1">
      <c r="A51" s="72" t="s">
        <v>115</v>
      </c>
      <c r="B51" s="41" t="s">
        <v>116</v>
      </c>
      <c r="C51" s="42">
        <v>44819</v>
      </c>
      <c r="D51" s="43" t="s">
        <v>117</v>
      </c>
      <c r="E51" s="43" t="s">
        <v>118</v>
      </c>
      <c r="F51" s="43" t="s">
        <v>50</v>
      </c>
      <c r="G51" s="44">
        <v>1584.51</v>
      </c>
      <c r="H51" s="92"/>
    </row>
    <row r="52" spans="1:9" ht="37.5" customHeight="1">
      <c r="A52" s="72" t="s">
        <v>145</v>
      </c>
      <c r="B52" s="41" t="s">
        <v>146</v>
      </c>
      <c r="C52" s="42">
        <v>44824</v>
      </c>
      <c r="D52" s="43" t="s">
        <v>147</v>
      </c>
      <c r="E52" s="43" t="s">
        <v>148</v>
      </c>
      <c r="F52" s="43" t="s">
        <v>50</v>
      </c>
      <c r="G52" s="44">
        <v>75</v>
      </c>
      <c r="H52" s="92"/>
    </row>
    <row r="53" spans="1:9" ht="12.75">
      <c r="A53" s="40"/>
      <c r="B53" s="41"/>
      <c r="C53" s="42"/>
      <c r="D53" s="43"/>
      <c r="E53" s="43"/>
      <c r="F53" s="43"/>
      <c r="G53" s="44"/>
      <c r="H53" s="93"/>
    </row>
    <row r="54" spans="1:9" ht="18.75" customHeight="1">
      <c r="A54" s="94" t="s">
        <v>21</v>
      </c>
      <c r="B54" s="95"/>
      <c r="C54" s="95"/>
      <c r="D54" s="95"/>
      <c r="E54" s="95"/>
      <c r="F54" s="96"/>
      <c r="G54" s="45">
        <f ca="1">SUM(G29:OFFSET(G54,-1,0))</f>
        <v>26949.159999999996</v>
      </c>
      <c r="H54" s="60">
        <v>3941.88</v>
      </c>
    </row>
    <row r="55" spans="1:9" ht="18.75" customHeight="1">
      <c r="A55" s="79" t="s">
        <v>22</v>
      </c>
      <c r="B55" s="80"/>
      <c r="C55" s="80"/>
      <c r="D55" s="80"/>
      <c r="E55" s="80"/>
      <c r="F55" s="80"/>
      <c r="G55" s="80"/>
      <c r="H55" s="81"/>
    </row>
    <row r="56" spans="1:9" ht="12.75">
      <c r="A56" s="40">
        <v>1</v>
      </c>
      <c r="B56" s="41"/>
      <c r="C56" s="42"/>
      <c r="D56" s="43"/>
      <c r="E56" s="43"/>
      <c r="F56" s="43"/>
      <c r="G56" s="44"/>
      <c r="H56" s="97"/>
    </row>
    <row r="57" spans="1:9" ht="12.75">
      <c r="A57" s="40">
        <v>2</v>
      </c>
      <c r="B57" s="41"/>
      <c r="C57" s="42"/>
      <c r="D57" s="43"/>
      <c r="E57" s="43"/>
      <c r="F57" s="43"/>
      <c r="G57" s="44"/>
      <c r="H57" s="98"/>
      <c r="I57" s="57"/>
    </row>
    <row r="58" spans="1:9" ht="12.75">
      <c r="A58" s="40">
        <v>3</v>
      </c>
      <c r="B58" s="41"/>
      <c r="C58" s="42"/>
      <c r="D58" s="43"/>
      <c r="E58" s="43"/>
      <c r="F58" s="43"/>
      <c r="G58" s="44"/>
      <c r="H58" s="98"/>
    </row>
    <row r="59" spans="1:9" ht="12.75">
      <c r="A59" s="40">
        <v>4</v>
      </c>
      <c r="B59" s="41"/>
      <c r="C59" s="42"/>
      <c r="D59" s="43"/>
      <c r="E59" s="43"/>
      <c r="F59" s="43"/>
      <c r="G59" s="44"/>
      <c r="H59" s="98"/>
    </row>
    <row r="60" spans="1:9" ht="12.75">
      <c r="A60" s="40">
        <v>5</v>
      </c>
      <c r="B60" s="41"/>
      <c r="C60" s="42"/>
      <c r="D60" s="43"/>
      <c r="E60" s="43"/>
      <c r="F60" s="43"/>
      <c r="G60" s="44"/>
      <c r="H60" s="99"/>
    </row>
    <row r="61" spans="1:9" ht="18.75" customHeight="1">
      <c r="A61" s="94" t="s">
        <v>23</v>
      </c>
      <c r="B61" s="95"/>
      <c r="C61" s="95"/>
      <c r="D61" s="95"/>
      <c r="E61" s="95"/>
      <c r="F61" s="96"/>
      <c r="G61" s="45">
        <f ca="1">SUM(G56:OFFSET(G61,-1,0))</f>
        <v>0</v>
      </c>
      <c r="H61" s="60"/>
    </row>
    <row r="62" spans="1:9" ht="18.75" customHeight="1">
      <c r="A62" s="79" t="s">
        <v>24</v>
      </c>
      <c r="B62" s="85"/>
      <c r="C62" s="85"/>
      <c r="D62" s="85"/>
      <c r="E62" s="85"/>
      <c r="F62" s="85"/>
      <c r="G62" s="85"/>
      <c r="H62" s="86"/>
    </row>
    <row r="63" spans="1:9" ht="45" customHeight="1">
      <c r="A63" s="72" t="s">
        <v>119</v>
      </c>
      <c r="B63" s="41" t="s">
        <v>120</v>
      </c>
      <c r="C63" s="42">
        <v>44831</v>
      </c>
      <c r="D63" s="43" t="s">
        <v>121</v>
      </c>
      <c r="E63" s="43" t="s">
        <v>122</v>
      </c>
      <c r="F63" s="43" t="s">
        <v>50</v>
      </c>
      <c r="G63" s="44">
        <v>99.4</v>
      </c>
      <c r="H63" s="97"/>
    </row>
    <row r="64" spans="1:9" ht="12.75">
      <c r="A64" s="40">
        <v>2</v>
      </c>
      <c r="B64" s="41"/>
      <c r="C64" s="42"/>
      <c r="D64" s="43"/>
      <c r="E64" s="43"/>
      <c r="F64" s="43"/>
      <c r="G64" s="44"/>
      <c r="H64" s="98"/>
    </row>
    <row r="65" spans="1:8" ht="12.75">
      <c r="A65" s="40">
        <v>3</v>
      </c>
      <c r="B65" s="41"/>
      <c r="C65" s="42"/>
      <c r="D65" s="43"/>
      <c r="E65" s="43"/>
      <c r="F65" s="43"/>
      <c r="G65" s="44"/>
      <c r="H65" s="98"/>
    </row>
    <row r="66" spans="1:8" ht="12.75">
      <c r="A66" s="40">
        <v>4</v>
      </c>
      <c r="B66" s="41"/>
      <c r="C66" s="42"/>
      <c r="D66" s="43"/>
      <c r="E66" s="43"/>
      <c r="F66" s="43"/>
      <c r="G66" s="44"/>
      <c r="H66" s="98"/>
    </row>
    <row r="67" spans="1:8" ht="12.75">
      <c r="A67" s="40">
        <v>5</v>
      </c>
      <c r="B67" s="41"/>
      <c r="C67" s="42"/>
      <c r="D67" s="43"/>
      <c r="E67" s="43"/>
      <c r="F67" s="43"/>
      <c r="G67" s="44"/>
      <c r="H67" s="99"/>
    </row>
    <row r="68" spans="1:8" ht="18.75" customHeight="1">
      <c r="A68" s="94" t="s">
        <v>25</v>
      </c>
      <c r="B68" s="95"/>
      <c r="C68" s="95"/>
      <c r="D68" s="95"/>
      <c r="E68" s="95"/>
      <c r="F68" s="96"/>
      <c r="G68" s="45">
        <f ca="1">SUM(G63:OFFSET(G68,-1,0))</f>
        <v>99.4</v>
      </c>
      <c r="H68" s="74">
        <v>600.6</v>
      </c>
    </row>
    <row r="69" spans="1:8" ht="18.75" customHeight="1">
      <c r="A69" s="82" t="s">
        <v>26</v>
      </c>
      <c r="B69" s="83"/>
      <c r="C69" s="83"/>
      <c r="D69" s="83"/>
      <c r="E69" s="83"/>
      <c r="F69" s="83"/>
      <c r="G69" s="83"/>
      <c r="H69" s="84"/>
    </row>
    <row r="70" spans="1:8" ht="39" customHeight="1">
      <c r="A70" s="72" t="s">
        <v>144</v>
      </c>
      <c r="B70" s="41" t="s">
        <v>141</v>
      </c>
      <c r="C70" s="42">
        <v>44833</v>
      </c>
      <c r="D70" s="43" t="s">
        <v>142</v>
      </c>
      <c r="E70" s="43" t="s">
        <v>143</v>
      </c>
      <c r="F70" s="43" t="s">
        <v>50</v>
      </c>
      <c r="G70" s="44">
        <v>94.66</v>
      </c>
      <c r="H70" s="97"/>
    </row>
    <row r="71" spans="1:8" ht="12.75">
      <c r="A71" s="40">
        <v>2</v>
      </c>
      <c r="B71" s="41"/>
      <c r="C71" s="42"/>
      <c r="D71" s="43"/>
      <c r="E71" s="43"/>
      <c r="F71" s="43"/>
      <c r="G71" s="44"/>
      <c r="H71" s="98"/>
    </row>
    <row r="72" spans="1:8" ht="12.75">
      <c r="A72" s="40">
        <v>3</v>
      </c>
      <c r="B72" s="41"/>
      <c r="C72" s="42"/>
      <c r="D72" s="43"/>
      <c r="E72" s="43"/>
      <c r="F72" s="43"/>
      <c r="G72" s="44"/>
      <c r="H72" s="98"/>
    </row>
    <row r="73" spans="1:8" ht="12.75">
      <c r="A73" s="40">
        <v>4</v>
      </c>
      <c r="B73" s="41"/>
      <c r="C73" s="42"/>
      <c r="D73" s="43"/>
      <c r="E73" s="43"/>
      <c r="F73" s="43"/>
      <c r="G73" s="44"/>
      <c r="H73" s="98"/>
    </row>
    <row r="74" spans="1:8" ht="12.75">
      <c r="A74" s="40">
        <v>5</v>
      </c>
      <c r="B74" s="41"/>
      <c r="C74" s="42"/>
      <c r="D74" s="43"/>
      <c r="E74" s="43"/>
      <c r="F74" s="43"/>
      <c r="G74" s="44"/>
      <c r="H74" s="99"/>
    </row>
    <row r="75" spans="1:8" ht="18.75" customHeight="1">
      <c r="A75" s="94" t="s">
        <v>27</v>
      </c>
      <c r="B75" s="95"/>
      <c r="C75" s="95"/>
      <c r="D75" s="95"/>
      <c r="E75" s="95"/>
      <c r="F75" s="96"/>
      <c r="G75" s="45">
        <f ca="1">SUM(G70:OFFSET(G75,-1,0))</f>
        <v>94.66</v>
      </c>
      <c r="H75" s="60">
        <v>167.79</v>
      </c>
    </row>
    <row r="76" spans="1:8" ht="18.75" customHeight="1">
      <c r="A76" s="87" t="s">
        <v>28</v>
      </c>
      <c r="B76" s="88"/>
      <c r="C76" s="88"/>
      <c r="D76" s="88"/>
      <c r="E76" s="88"/>
      <c r="F76" s="88"/>
      <c r="G76" s="88"/>
      <c r="H76" s="89"/>
    </row>
    <row r="77" spans="1:8" ht="12.75">
      <c r="A77" s="40">
        <v>1</v>
      </c>
      <c r="B77" s="41"/>
      <c r="C77" s="42"/>
      <c r="D77" s="43"/>
      <c r="E77" s="43"/>
      <c r="F77" s="43"/>
      <c r="G77" s="44"/>
      <c r="H77" s="97"/>
    </row>
    <row r="78" spans="1:8" ht="12.75">
      <c r="A78" s="40">
        <v>2</v>
      </c>
      <c r="B78" s="41"/>
      <c r="C78" s="42"/>
      <c r="D78" s="43"/>
      <c r="E78" s="43"/>
      <c r="F78" s="43"/>
      <c r="G78" s="44"/>
      <c r="H78" s="98"/>
    </row>
    <row r="79" spans="1:8" ht="12.75">
      <c r="A79" s="40">
        <v>3</v>
      </c>
      <c r="B79" s="41"/>
      <c r="C79" s="42"/>
      <c r="D79" s="43"/>
      <c r="E79" s="43"/>
      <c r="F79" s="43"/>
      <c r="G79" s="44"/>
      <c r="H79" s="98"/>
    </row>
    <row r="80" spans="1:8" ht="12.75">
      <c r="A80" s="40">
        <v>4</v>
      </c>
      <c r="B80" s="41"/>
      <c r="C80" s="42"/>
      <c r="D80" s="43"/>
      <c r="E80" s="43"/>
      <c r="F80" s="43"/>
      <c r="G80" s="44"/>
      <c r="H80" s="98"/>
    </row>
    <row r="81" spans="1:8" ht="12.75">
      <c r="A81" s="40">
        <v>5</v>
      </c>
      <c r="B81" s="41"/>
      <c r="C81" s="42"/>
      <c r="D81" s="43"/>
      <c r="E81" s="43"/>
      <c r="F81" s="43"/>
      <c r="G81" s="44"/>
      <c r="H81" s="99"/>
    </row>
    <row r="82" spans="1:8" ht="18.75" customHeight="1">
      <c r="A82" s="94" t="s">
        <v>29</v>
      </c>
      <c r="B82" s="95"/>
      <c r="C82" s="95"/>
      <c r="D82" s="95"/>
      <c r="E82" s="95"/>
      <c r="F82" s="96"/>
      <c r="G82" s="45">
        <f ca="1">SUM(G77:OFFSET(G82,-1,0))</f>
        <v>0</v>
      </c>
      <c r="H82" s="74">
        <v>1152</v>
      </c>
    </row>
    <row r="83" spans="1:8" ht="18.75" customHeight="1">
      <c r="A83" s="87" t="s">
        <v>30</v>
      </c>
      <c r="B83" s="88"/>
      <c r="C83" s="88"/>
      <c r="D83" s="88"/>
      <c r="E83" s="88"/>
      <c r="F83" s="88"/>
      <c r="G83" s="88"/>
      <c r="H83" s="89"/>
    </row>
    <row r="84" spans="1:8" ht="12.75">
      <c r="A84" s="40">
        <v>1</v>
      </c>
      <c r="B84" s="41"/>
      <c r="C84" s="42"/>
      <c r="D84" s="43"/>
      <c r="E84" s="43"/>
      <c r="F84" s="43"/>
      <c r="G84" s="44"/>
      <c r="H84" s="97"/>
    </row>
    <row r="85" spans="1:8" ht="12.75">
      <c r="A85" s="40">
        <v>2</v>
      </c>
      <c r="B85" s="41"/>
      <c r="C85" s="42"/>
      <c r="D85" s="43"/>
      <c r="E85" s="43"/>
      <c r="F85" s="43"/>
      <c r="G85" s="44"/>
      <c r="H85" s="98"/>
    </row>
    <row r="86" spans="1:8" ht="12.75">
      <c r="A86" s="40">
        <v>3</v>
      </c>
      <c r="B86" s="41"/>
      <c r="C86" s="42"/>
      <c r="D86" s="43"/>
      <c r="E86" s="43"/>
      <c r="F86" s="43"/>
      <c r="G86" s="44"/>
      <c r="H86" s="98"/>
    </row>
    <row r="87" spans="1:8" ht="12.75">
      <c r="A87" s="40">
        <v>4</v>
      </c>
      <c r="B87" s="41"/>
      <c r="C87" s="42"/>
      <c r="D87" s="43"/>
      <c r="E87" s="43"/>
      <c r="F87" s="43"/>
      <c r="G87" s="44"/>
      <c r="H87" s="98"/>
    </row>
    <row r="88" spans="1:8" ht="12.75">
      <c r="A88" s="40">
        <v>5</v>
      </c>
      <c r="B88" s="41"/>
      <c r="C88" s="42"/>
      <c r="D88" s="43"/>
      <c r="E88" s="43"/>
      <c r="F88" s="43"/>
      <c r="G88" s="44"/>
      <c r="H88" s="99"/>
    </row>
    <row r="89" spans="1:8" ht="18.75" customHeight="1">
      <c r="A89" s="94" t="s">
        <v>31</v>
      </c>
      <c r="B89" s="95"/>
      <c r="C89" s="95"/>
      <c r="D89" s="95"/>
      <c r="E89" s="95"/>
      <c r="F89" s="96"/>
      <c r="G89" s="59">
        <f ca="1">SUM(G84:OFFSET(G89,-1,0))</f>
        <v>0</v>
      </c>
      <c r="H89" s="61"/>
    </row>
    <row r="90" spans="1:8" ht="22.5" customHeight="1">
      <c r="A90" s="79" t="s">
        <v>32</v>
      </c>
      <c r="B90" s="80"/>
      <c r="C90" s="80"/>
      <c r="D90" s="80"/>
      <c r="E90" s="80"/>
      <c r="F90" s="80"/>
      <c r="G90" s="80"/>
      <c r="H90" s="81"/>
    </row>
    <row r="91" spans="1:8" ht="12" customHeight="1">
      <c r="A91" s="40">
        <v>1</v>
      </c>
      <c r="B91" s="41"/>
      <c r="C91" s="42"/>
      <c r="D91" s="43"/>
      <c r="E91" s="43"/>
      <c r="F91" s="43"/>
      <c r="G91" s="44"/>
      <c r="H91" s="97"/>
    </row>
    <row r="92" spans="1:8" s="17" customFormat="1" ht="12" customHeight="1">
      <c r="A92" s="40">
        <v>2</v>
      </c>
      <c r="B92" s="41"/>
      <c r="C92" s="42"/>
      <c r="D92" s="43"/>
      <c r="E92" s="43"/>
      <c r="F92" s="43"/>
      <c r="G92" s="44"/>
      <c r="H92" s="98"/>
    </row>
    <row r="93" spans="1:8" ht="12" customHeight="1">
      <c r="A93" s="40">
        <v>3</v>
      </c>
      <c r="B93" s="41"/>
      <c r="C93" s="42"/>
      <c r="D93" s="43"/>
      <c r="E93" s="43"/>
      <c r="F93" s="43"/>
      <c r="G93" s="44"/>
      <c r="H93" s="98"/>
    </row>
    <row r="94" spans="1:8" ht="12" customHeight="1">
      <c r="A94" s="40">
        <v>4</v>
      </c>
      <c r="B94" s="41"/>
      <c r="C94" s="42"/>
      <c r="D94" s="43"/>
      <c r="E94" s="43"/>
      <c r="F94" s="43"/>
      <c r="G94" s="44"/>
      <c r="H94" s="98"/>
    </row>
    <row r="95" spans="1:8" ht="12" customHeight="1">
      <c r="A95" s="40">
        <v>5</v>
      </c>
      <c r="B95" s="41"/>
      <c r="C95" s="42"/>
      <c r="D95" s="43"/>
      <c r="E95" s="43"/>
      <c r="F95" s="43"/>
      <c r="G95" s="44"/>
      <c r="H95" s="99"/>
    </row>
    <row r="96" spans="1:8" ht="12.75" customHeight="1">
      <c r="A96" s="94" t="s">
        <v>33</v>
      </c>
      <c r="B96" s="95"/>
      <c r="C96" s="95"/>
      <c r="D96" s="95"/>
      <c r="E96" s="95"/>
      <c r="F96" s="96"/>
      <c r="G96" s="45">
        <f ca="1">SUM(G91:OFFSET(G96,-1,0))</f>
        <v>0</v>
      </c>
      <c r="H96" s="45"/>
    </row>
    <row r="97" spans="1:9" ht="12.75" customHeight="1">
      <c r="A97" s="105" t="s">
        <v>34</v>
      </c>
      <c r="B97" s="106"/>
      <c r="C97" s="106"/>
      <c r="D97" s="106"/>
      <c r="E97" s="106"/>
      <c r="F97" s="107"/>
      <c r="G97" s="46">
        <f ca="1">SUM(G27,G54,G61,G68,G75,G96,G89,G82)</f>
        <v>38177.4</v>
      </c>
      <c r="H97" s="46">
        <f>SUM(H27,H54,H61,H68,H75,H96,H89,H82)</f>
        <v>5872.87</v>
      </c>
    </row>
    <row r="98" spans="1:9" ht="22.5" customHeight="1">
      <c r="A98" s="62" t="s">
        <v>35</v>
      </c>
      <c r="B98" s="62"/>
      <c r="C98" s="62"/>
      <c r="D98" s="62"/>
      <c r="E98" s="62"/>
      <c r="F98" s="62"/>
      <c r="G98" s="62"/>
      <c r="H98" s="63"/>
    </row>
    <row r="99" spans="1:9" ht="13.15" customHeight="1">
      <c r="A99" s="87" t="s">
        <v>36</v>
      </c>
      <c r="B99" s="88"/>
      <c r="C99" s="88"/>
      <c r="D99" s="88"/>
      <c r="E99" s="88"/>
      <c r="F99" s="88"/>
      <c r="G99" s="88"/>
      <c r="H99" s="89"/>
    </row>
    <row r="100" spans="1:9" ht="42.75" customHeight="1">
      <c r="A100" s="40">
        <v>1</v>
      </c>
      <c r="B100" s="41" t="s">
        <v>135</v>
      </c>
      <c r="C100" s="42">
        <v>44834</v>
      </c>
      <c r="D100" s="43" t="s">
        <v>136</v>
      </c>
      <c r="E100" s="43" t="s">
        <v>137</v>
      </c>
      <c r="F100" s="43" t="s">
        <v>50</v>
      </c>
      <c r="G100" s="44">
        <v>1000</v>
      </c>
      <c r="H100" s="91"/>
    </row>
    <row r="101" spans="1:9" ht="40.5" customHeight="1">
      <c r="A101" s="40">
        <v>2</v>
      </c>
      <c r="B101" s="41" t="s">
        <v>149</v>
      </c>
      <c r="C101" s="42">
        <v>44767</v>
      </c>
      <c r="D101" s="43" t="s">
        <v>150</v>
      </c>
      <c r="E101" s="43" t="s">
        <v>151</v>
      </c>
      <c r="F101" s="43" t="s">
        <v>50</v>
      </c>
      <c r="G101" s="44">
        <v>39.979999999999997</v>
      </c>
      <c r="H101" s="92"/>
    </row>
    <row r="102" spans="1:9" ht="12" customHeight="1">
      <c r="A102" s="40">
        <v>3</v>
      </c>
      <c r="B102" s="41"/>
      <c r="C102" s="42"/>
      <c r="D102" s="43"/>
      <c r="E102" s="43"/>
      <c r="F102" s="43"/>
      <c r="G102" s="44"/>
      <c r="H102" s="92"/>
    </row>
    <row r="103" spans="1:9" ht="12" customHeight="1">
      <c r="A103" s="40">
        <v>4</v>
      </c>
      <c r="B103" s="41"/>
      <c r="C103" s="42"/>
      <c r="D103" s="43"/>
      <c r="E103" s="43"/>
      <c r="F103" s="43"/>
      <c r="G103" s="44"/>
      <c r="H103" s="92"/>
    </row>
    <row r="104" spans="1:9" ht="12" customHeight="1">
      <c r="A104" s="40">
        <v>5</v>
      </c>
      <c r="B104" s="41"/>
      <c r="C104" s="42"/>
      <c r="D104" s="43"/>
      <c r="E104" s="43"/>
      <c r="F104" s="43"/>
      <c r="G104" s="44"/>
      <c r="H104" s="93"/>
    </row>
    <row r="105" spans="1:9" s="23" customFormat="1" ht="14.25" customHeight="1">
      <c r="A105" s="109" t="s">
        <v>37</v>
      </c>
      <c r="B105" s="110"/>
      <c r="C105" s="110"/>
      <c r="D105" s="110"/>
      <c r="E105" s="110"/>
      <c r="F105" s="111"/>
      <c r="G105" s="32">
        <f ca="1">SUM(G100:OFFSET(G105,-1,0))</f>
        <v>1039.98</v>
      </c>
      <c r="H105" s="32">
        <f ca="1">SUM(H100:OFFSET(H105,-1,0))</f>
        <v>0</v>
      </c>
    </row>
    <row r="106" spans="1:9" ht="21" customHeight="1">
      <c r="A106" s="108" t="s">
        <v>38</v>
      </c>
      <c r="B106" s="108"/>
      <c r="C106" s="108"/>
      <c r="D106" s="108"/>
      <c r="E106" s="108"/>
      <c r="F106" s="64"/>
      <c r="G106" s="47">
        <f ca="1">SUM(G97,G105)</f>
        <v>39217.380000000005</v>
      </c>
      <c r="H106" s="47">
        <f ca="1">SUM(H97,H105)</f>
        <v>5872.87</v>
      </c>
    </row>
    <row r="107" spans="1:9">
      <c r="A107" s="12"/>
      <c r="B107" s="13"/>
      <c r="C107" s="14"/>
      <c r="I107" s="51"/>
    </row>
    <row r="108" spans="1:9" ht="12.75" customHeight="1">
      <c r="A108" s="104" t="s">
        <v>39</v>
      </c>
      <c r="B108" s="104"/>
      <c r="C108" s="48"/>
      <c r="D108" s="48"/>
      <c r="E108" s="48"/>
      <c r="F108" s="48"/>
      <c r="G108" s="48"/>
    </row>
    <row r="109" spans="1:9" ht="28.5" customHeight="1">
      <c r="A109" s="104" t="s">
        <v>40</v>
      </c>
      <c r="B109" s="104"/>
      <c r="C109" s="104"/>
      <c r="D109" s="104"/>
      <c r="E109" s="104"/>
      <c r="F109" s="104"/>
      <c r="G109" s="104"/>
    </row>
    <row r="110" spans="1:9" ht="12.75" customHeight="1">
      <c r="A110" s="104" t="s">
        <v>41</v>
      </c>
      <c r="B110" s="104"/>
      <c r="C110" s="104"/>
      <c r="D110" s="104"/>
      <c r="E110" s="104"/>
      <c r="F110" s="104"/>
      <c r="G110" s="104"/>
    </row>
    <row r="111" spans="1:9">
      <c r="A111" s="33"/>
      <c r="B111" s="34"/>
      <c r="C111" s="34"/>
      <c r="D111" s="35"/>
      <c r="E111" s="36"/>
      <c r="F111" s="36"/>
      <c r="G111" s="34"/>
    </row>
    <row r="112" spans="1:9" ht="24" customHeight="1">
      <c r="A112" s="37"/>
      <c r="B112" s="38"/>
      <c r="C112" s="39"/>
      <c r="D112" s="38"/>
      <c r="E112" s="38"/>
      <c r="F112" s="38"/>
      <c r="G112" s="38"/>
    </row>
    <row r="113" spans="1:8" s="11" customFormat="1" ht="15">
      <c r="A113" s="5"/>
      <c r="B113" s="102" t="s">
        <v>153</v>
      </c>
      <c r="C113" s="102"/>
      <c r="D113" s="5"/>
      <c r="E113" s="103" t="s">
        <v>154</v>
      </c>
      <c r="F113" s="103"/>
      <c r="G113" s="103"/>
    </row>
    <row r="114" spans="1:8" s="8" customFormat="1" ht="12.75">
      <c r="A114" s="5"/>
      <c r="B114" s="101" t="s">
        <v>42</v>
      </c>
      <c r="C114" s="101"/>
      <c r="D114" s="5"/>
      <c r="E114" s="101" t="s">
        <v>43</v>
      </c>
      <c r="F114" s="101"/>
      <c r="G114" s="101"/>
    </row>
    <row r="115" spans="1:8" s="8" customFormat="1">
      <c r="A115" s="5"/>
      <c r="B115" s="6"/>
      <c r="C115" s="4"/>
      <c r="D115" s="5"/>
      <c r="E115" s="2"/>
      <c r="F115" s="2"/>
      <c r="G115" s="4"/>
    </row>
    <row r="116" spans="1:8">
      <c r="A116" s="5"/>
      <c r="B116" s="10"/>
      <c r="C116" s="4"/>
      <c r="D116" s="5"/>
      <c r="E116" s="2"/>
      <c r="F116" s="2"/>
    </row>
    <row r="117" spans="1:8">
      <c r="A117" s="5"/>
      <c r="B117" s="6"/>
      <c r="C117" s="4"/>
      <c r="D117" s="5"/>
      <c r="E117" s="2"/>
      <c r="F117" s="2"/>
    </row>
    <row r="118" spans="1:8" ht="15">
      <c r="A118" s="5"/>
      <c r="B118" s="102"/>
      <c r="C118" s="102"/>
      <c r="D118" s="5"/>
      <c r="E118" s="103"/>
      <c r="F118" s="103"/>
      <c r="G118" s="103"/>
    </row>
    <row r="119" spans="1:8" ht="19.5" customHeight="1">
      <c r="A119" s="5"/>
      <c r="B119" s="100" t="s">
        <v>44</v>
      </c>
      <c r="C119" s="100"/>
      <c r="D119" s="5"/>
      <c r="E119" s="101" t="s">
        <v>43</v>
      </c>
      <c r="F119" s="101"/>
      <c r="G119" s="101"/>
    </row>
    <row r="120" spans="1:8" ht="13.5" customHeight="1">
      <c r="A120" s="16"/>
      <c r="B120" s="11"/>
      <c r="C120" s="11"/>
      <c r="D120" s="11"/>
      <c r="E120" s="11"/>
      <c r="F120" s="11"/>
      <c r="G120" s="11"/>
    </row>
    <row r="121" spans="1:8">
      <c r="A121" s="34"/>
      <c r="B121" s="52" t="s">
        <v>45</v>
      </c>
      <c r="C121" s="52"/>
      <c r="D121" s="52"/>
      <c r="E121" s="90" t="s">
        <v>46</v>
      </c>
      <c r="F121" s="90"/>
      <c r="G121" s="90"/>
      <c r="H121" s="90"/>
    </row>
    <row r="122" spans="1:8">
      <c r="A122" s="34"/>
      <c r="B122" s="34"/>
      <c r="C122" s="34"/>
      <c r="D122" s="34"/>
      <c r="E122" s="34"/>
      <c r="F122" s="34"/>
      <c r="G122" s="34"/>
      <c r="H122" s="34"/>
    </row>
    <row r="123" spans="1:8">
      <c r="A123" s="34"/>
      <c r="B123" s="53"/>
      <c r="C123" s="54"/>
      <c r="D123" s="54"/>
      <c r="E123" s="53"/>
      <c r="F123" s="54"/>
      <c r="G123" s="54"/>
      <c r="H123" s="54"/>
    </row>
    <row r="124" spans="1:8" ht="45.75">
      <c r="A124" s="34"/>
      <c r="B124" s="55" t="s">
        <v>47</v>
      </c>
      <c r="C124" s="56"/>
      <c r="D124" s="56"/>
      <c r="E124" s="55" t="s">
        <v>48</v>
      </c>
      <c r="F124" s="56"/>
      <c r="G124" s="56"/>
      <c r="H124" s="56"/>
    </row>
  </sheetData>
  <sheetProtection insertRows="0" deleteRows="0" sort="0"/>
  <mergeCells count="58">
    <mergeCell ref="A110:G110"/>
    <mergeCell ref="A14:G14"/>
    <mergeCell ref="A4:B4"/>
    <mergeCell ref="D4:G4"/>
    <mergeCell ref="A5:B5"/>
    <mergeCell ref="D5:G5"/>
    <mergeCell ref="A6:G6"/>
    <mergeCell ref="A7:G7"/>
    <mergeCell ref="A10:G10"/>
    <mergeCell ref="A11:G11"/>
    <mergeCell ref="A12:G12"/>
    <mergeCell ref="A13:G13"/>
    <mergeCell ref="A15:G15"/>
    <mergeCell ref="A17:A18"/>
    <mergeCell ref="B17:G17"/>
    <mergeCell ref="A27:F27"/>
    <mergeCell ref="A83:H83"/>
    <mergeCell ref="A90:H90"/>
    <mergeCell ref="A99:H99"/>
    <mergeCell ref="E1:G1"/>
    <mergeCell ref="A109:G109"/>
    <mergeCell ref="H77:H81"/>
    <mergeCell ref="H70:H74"/>
    <mergeCell ref="H63:H67"/>
    <mergeCell ref="H56:H60"/>
    <mergeCell ref="A2:G2"/>
    <mergeCell ref="H22:H26"/>
    <mergeCell ref="H29:H53"/>
    <mergeCell ref="A54:F54"/>
    <mergeCell ref="A61:F61"/>
    <mergeCell ref="A20:H20"/>
    <mergeCell ref="A21:H21"/>
    <mergeCell ref="A89:F89"/>
    <mergeCell ref="A96:F96"/>
    <mergeCell ref="A97:F97"/>
    <mergeCell ref="A106:E106"/>
    <mergeCell ref="A105:F105"/>
    <mergeCell ref="E121:H121"/>
    <mergeCell ref="H100:H104"/>
    <mergeCell ref="A68:F68"/>
    <mergeCell ref="A75:F75"/>
    <mergeCell ref="H91:H95"/>
    <mergeCell ref="H84:H88"/>
    <mergeCell ref="B119:C119"/>
    <mergeCell ref="E119:G119"/>
    <mergeCell ref="B113:C113"/>
    <mergeCell ref="E113:G113"/>
    <mergeCell ref="B114:C114"/>
    <mergeCell ref="E114:G114"/>
    <mergeCell ref="B118:C118"/>
    <mergeCell ref="E118:G118"/>
    <mergeCell ref="A108:B108"/>
    <mergeCell ref="A82:F82"/>
    <mergeCell ref="A28:H28"/>
    <mergeCell ref="A55:H55"/>
    <mergeCell ref="A69:H69"/>
    <mergeCell ref="A62:H62"/>
    <mergeCell ref="A76:H76"/>
  </mergeCells>
  <dataValidations count="1">
    <dataValidation operator="equal" allowBlank="1" showInputMessage="1" showErrorMessage="1" sqref="A9"/>
  </dataValidations>
  <printOptions horizontalCentered="1"/>
  <pageMargins left="0.35433070866141736" right="0.35433070866141736" top="0.78740157480314965" bottom="0.19685039370078741" header="0.51181102362204722" footer="0.51181102362204722"/>
  <pageSetup paperSize="9" scale="93" fitToHeight="0" orientation="landscape" r:id="rId1"/>
  <headerFooter differentFirst="1" alignWithMargins="0">
    <oddHeader>&amp;C&amp;"Times New Roman,Regular"&amp;9&amp;P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D8ECFFBDDA118244861569856C5AC6C3" ma:contentTypeVersion="0" ma:contentTypeDescription="Kurkite naują dokumentą." ma:contentTypeScope="" ma:versionID="e894898859fc6bec26f1b7b2ed962d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f6efcb3d141a2d8cf8d4aae0174d8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9CA777-8245-456C-B578-D852D481E5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752585-C64A-479D-ACBA-0EEFBCDD4A4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DE5E16F-AF11-4930-92D1-8538987AA7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registras</vt:lpstr>
      <vt:lpstr>registras!Spausdinimo_sritis</vt:lpstr>
      <vt:lpstr>registras!Spausdinti_pavadinimus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3f505d91-701b-4b44-840e-ed552b2e2396</dc:title>
  <dc:creator>Ramunė Bistrickaitė</dc:creator>
  <cp:lastModifiedBy>Roma</cp:lastModifiedBy>
  <cp:revision/>
  <dcterms:created xsi:type="dcterms:W3CDTF">2004-05-26T10:40:30Z</dcterms:created>
  <dcterms:modified xsi:type="dcterms:W3CDTF">2022-10-04T06:51:13Z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0x010100D8ECFFBDDA118244861569856C5AC6C3</vt:lpwstr>
  </property>
  <property fmtid="{D5CDD505-2E9C-101B-9397-08002B2CF9AE}" pid="3" name="Komentarai">
    <vt:lpwstr>Koreguota vizavimo metu</vt:lpwstr>
  </property>
</Properties>
</file>