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23250" windowHeight="12570"/>
  </bookViews>
  <sheets>
    <sheet name="registras" sheetId="24" r:id="rId1"/>
  </sheets>
  <definedNames>
    <definedName name="_xlnm.Print_Area" localSheetId="0">registras!$A$1:$G$86</definedName>
    <definedName name="_xlnm.Print_Titles" localSheetId="0">registras!$17:$19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24"/>
  <c r="G61"/>
  <c r="H67"/>
  <c r="H72"/>
  <c r="G56"/>
  <c r="G66"/>
  <c r="G36"/>
  <c r="G41"/>
  <c r="G46"/>
  <c r="G51"/>
  <c r="G72"/>
  <c r="H73" l="1"/>
  <c r="G67"/>
  <c r="G73" s="1"/>
</calcChain>
</file>

<file path=xl/sharedStrings.xml><?xml version="1.0" encoding="utf-8"?>
<sst xmlns="http://schemas.openxmlformats.org/spreadsheetml/2006/main" count="124" uniqueCount="106">
  <si>
    <t>(Valstybės biudžeto lėšų panaudojimą pagrindžiančių dokumentų ketvirčio registro forma)</t>
  </si>
  <si>
    <t>(Programos vykdytojo kodas)</t>
  </si>
  <si>
    <t>(Programos vykdytojo pavadinimas)</t>
  </si>
  <si>
    <t>(Programos vykdytojo buveinė, telefonas, elektroninis paštas)</t>
  </si>
  <si>
    <t>Valstybės biudžeto lėšų naudojimo sutartis</t>
  </si>
  <si>
    <t>(sutarties data ir Nr.)</t>
  </si>
  <si>
    <t>(Programos pavadinimas)</t>
  </si>
  <si>
    <t>(data ir numeris)</t>
  </si>
  <si>
    <t>Eil. Nr.</t>
  </si>
  <si>
    <r>
      <t xml:space="preserve">Ataskaitinio laikotarpio </t>
    </r>
    <r>
      <rPr>
        <i/>
        <sz val="9"/>
        <rFont val="Times New Roman"/>
        <family val="1"/>
        <charset val="186"/>
      </rPr>
      <t>patirtų</t>
    </r>
    <r>
      <rPr>
        <sz val="9"/>
        <rFont val="Times New Roman"/>
        <family val="1"/>
        <charset val="186"/>
      </rPr>
      <t xml:space="preserve"> išlaidų dokumentų registras</t>
    </r>
  </si>
  <si>
    <t>Prekių ar paslaugų tiekėjas</t>
  </si>
  <si>
    <t>Dokumento data (metai-mėnuo-diena)</t>
  </si>
  <si>
    <r>
      <t xml:space="preserve">Dokumento pavadinimas ir Nr.
</t>
    </r>
    <r>
      <rPr>
        <i/>
        <sz val="8"/>
        <rFont val="Times New Roman"/>
        <family val="1"/>
        <charset val="186"/>
      </rPr>
      <t>(PVM sąskaita faktūra, žiniaraštis, avansinė apyskaita, nurašymo aktas ir t.t.)</t>
    </r>
  </si>
  <si>
    <r>
      <t>Detalus paslaugos, prekės ar kito ūkinio įvykio aprašymas</t>
    </r>
    <r>
      <rPr>
        <i/>
        <sz val="8"/>
        <rFont val="Times New Roman"/>
        <family val="1"/>
        <charset val="186"/>
      </rPr>
      <t xml:space="preserve"> (prekės ar paslaugos pavadinimas, mato vieneto pavadinimas, kiekis)</t>
    </r>
  </si>
  <si>
    <t>Programos priemonės pavadinimas</t>
  </si>
  <si>
    <r>
      <t xml:space="preserve">Dokumento (ar panaudotos dalies) </t>
    </r>
    <r>
      <rPr>
        <sz val="8"/>
        <rFont val="Times New Roman"/>
        <family val="1"/>
      </rPr>
      <t>valstybės biudžeto</t>
    </r>
    <r>
      <rPr>
        <sz val="8"/>
        <rFont val="Times New Roman"/>
        <family val="1"/>
        <charset val="186"/>
      </rPr>
      <t xml:space="preserve"> lėšų suma (Eur)</t>
    </r>
  </si>
  <si>
    <t>Dokumento (ar panaudotos dalies) nuosavų ar kt. lėšų suma (Eur)</t>
  </si>
  <si>
    <t xml:space="preserve">I. Programos įgyvendinimo išlaidos </t>
  </si>
  <si>
    <t xml:space="preserve">Programos tiesioginių vykdytojų ir vykdymo koordinatoriaus darbo užmokestis ir su juo susiję vykdytojo mokesčiai </t>
  </si>
  <si>
    <t>Iš viso 1</t>
  </si>
  <si>
    <t xml:space="preserve">2. Dalyvavimo sporto renginiuose ir kompensuojamosios išlaidos </t>
  </si>
  <si>
    <t>Iš viso 2</t>
  </si>
  <si>
    <t>3. Programos tiesioginių vykdytojų komandiruočių išlaidos</t>
  </si>
  <si>
    <t>Iš viso 3</t>
  </si>
  <si>
    <t>4. Patalpų, skirtų Programos priemonėms tiesiogiai vykdyti, sporto bazių, sporto inventoriaus ir (ar) įrangos nuomos išlaidos </t>
  </si>
  <si>
    <t>Iš viso 4</t>
  </si>
  <si>
    <t>5. Prekių, sporto inventoriaus ir (ar) įrangos (kurių vieneto vertė iki 500 Eur su PVM) įsigijimas ir paslaugos</t>
  </si>
  <si>
    <t>Iš viso 5</t>
  </si>
  <si>
    <t>6. Išlaidos sporto informacijos sklaidai, Programos vykdymui viešinti (ne daugiau 5 proc. Programai skirtų valstybės biudžeto lėšų)</t>
  </si>
  <si>
    <t>Iš viso 6</t>
  </si>
  <si>
    <t>7. Narystės tarptautinėse organizacijose mokesčiai (iki 1 proc. valstybės biudžeto lėšų sumos)</t>
  </si>
  <si>
    <t>Iš viso 7</t>
  </si>
  <si>
    <t>8. Ilgalaikio materialiojo (daugiau kaip 500 Eur su PVM) ir nematerialiojo (nepriklausomai nuo vertės dydžio) turto įsigijimas</t>
  </si>
  <si>
    <t>Iš viso 8</t>
  </si>
  <si>
    <t xml:space="preserve">Iš viso I </t>
  </si>
  <si>
    <t>II. Programos administravimo išlaidos (ne daugiau kaip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</si>
  <si>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</si>
  <si>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</si>
  <si>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ataskaitoje</t>
  </si>
  <si>
    <t xml:space="preserve">Patvirtiname, kad: </t>
  </si>
  <si>
    <t>1) Programos vykdymui skirtos lėšos panaudotos vadovaujantis Sutarties sąlygomis pagal Sutarties priedą – detaliąją valstybės biudžeto lėšų naudojimo sąmatą, o Programos vykdymo laikotarpiu patirtas išlaidas patvirtina šiame sąraše nurodyti dokumentai;</t>
  </si>
  <si>
    <t>2) visos šiame registre nurodytos išlaidos yra tiesiogiai susijusios su Programa, proporcingos ir būtinos jai įgyvendinti.</t>
  </si>
  <si>
    <t>(Vykdytojo atstovo pareigų pavadinimas  )</t>
  </si>
  <si>
    <t>(Vardas, pavardė, parašas)</t>
  </si>
  <si>
    <t>(Vykdytojo finansininko arba galinčio tvarkyti apskaitą  kito asmens pareigų pavadinimas)</t>
  </si>
  <si>
    <t>SUDERINTA:</t>
  </si>
  <si>
    <t>SUDERINTA IR ĮTRAUKTA Į APSKAITĄ:</t>
  </si>
  <si>
    <t>(Švietimo, mokslo ir sporto ministerijos valstybės tarnautojo ar darbuotojo, atsakingo už priemonės vykdymą, pareigų pavadinimas, vardas, pavardė, parašas)</t>
  </si>
  <si>
    <t>(Švietimo, mokslo ir sporto ministerijos Buhalterinės apskaitos skyriaus valstybės tarnautojo ar darbuotojo pareigų pavadinimas, vardas ir pavardė, parašas)</t>
  </si>
  <si>
    <t>2022 m. aukšto meistriškumo sporto programų įgyvendinimo finansavimo valstybės biudžeto lėšomis tvarkos aprašo
8 priedas</t>
  </si>
  <si>
    <t>Dalyvavimas Europos, pasaulio čempionatuose, tarptautinėse varžybose ir stovyklose metu - apgyvendinimo, maitinimo, kelionės išlaidos, draudimo, starto ir kitos išlaidos.</t>
  </si>
  <si>
    <t>LIETUVOS TAEKWONDO FEDERACIJA</t>
  </si>
  <si>
    <t>Smolensko g. 10-34, Vilnius LT03201, taekwondo@yahoo.com</t>
  </si>
  <si>
    <t>TAEKWONDO AUKŠTO MEISTRIŠKUMO SPORTO PROGRAMA 2022 M.</t>
  </si>
  <si>
    <t>Lietuvos taekwondo federacija</t>
  </si>
  <si>
    <t>MTS organizavimas</t>
  </si>
  <si>
    <t>2.1.1</t>
  </si>
  <si>
    <t>2.1.2</t>
  </si>
  <si>
    <t>2.1.3</t>
  </si>
  <si>
    <t>2.3.1</t>
  </si>
  <si>
    <t>4.1</t>
  </si>
  <si>
    <t>Ramutė Alvyrutė Čižauskaitė</t>
  </si>
  <si>
    <t>Lietuvos Taekwondo federacijos prezidentas</t>
  </si>
  <si>
    <t>Aleksandras Leonavičius</t>
  </si>
  <si>
    <t>2022-08-24  Nr. S-602</t>
  </si>
  <si>
    <t>5.2</t>
  </si>
  <si>
    <t>Finansinių ataskaitų rengimas 2022m. IV ketvirtis</t>
  </si>
  <si>
    <t>Valstybės biudžeto lėšų panaudojimą pagrindžiančių dokumentų  IV ketvirčio registras</t>
  </si>
  <si>
    <t>Darbo užmokesčio žiniaraštis Nr. 12/2022</t>
  </si>
  <si>
    <t>Darbo užmokestis, atostoginiai programos vykdytojui 2022m. spalio mėn 2 žm.</t>
  </si>
  <si>
    <t>UAB "BPC Travel"</t>
  </si>
  <si>
    <t>PVM sąsk.f. BPCVK Nr. 0141456</t>
  </si>
  <si>
    <t>Viešbučio paslaugos Podgorica 2022 10 14-17  4 paros 2 žmonės.</t>
  </si>
  <si>
    <t>Travel Market S.R.L.</t>
  </si>
  <si>
    <t>Sąskaita Nr. 114</t>
  </si>
  <si>
    <t>MGO USA INC</t>
  </si>
  <si>
    <t>Sąskaita  WO11</t>
  </si>
  <si>
    <t>Romania Taekwondo WT Federation</t>
  </si>
  <si>
    <t>Sąsk. Nr. 2202 05</t>
  </si>
  <si>
    <t>Nakvynė Hotel Bicharest 22 11 06-03 3 naktys  1 žm.</t>
  </si>
  <si>
    <t>Maistpinigių žiniaraštis Nr.27/2022</t>
  </si>
  <si>
    <t>Maistpinigiai 2022m. Spalio 01-04d.d. Aurims Masys, Klaudija Tvaronavičiūtė 4 d. x 30,00 Eur. Albanija</t>
  </si>
  <si>
    <t>Maistpinigių žiniaraštis Nr.29/2022</t>
  </si>
  <si>
    <t>Maistpinigiai 2022m.spalio 12-31d.d. Gerda Gaižauskaitė 18d. X13,00 Eur.</t>
  </si>
  <si>
    <t>Maistpinigių žiniaraštis Nr. 28/2022</t>
  </si>
  <si>
    <t>Maistpinigiai  2022m. Spalio 06-10 d.d. Aurimas Masys  5d. X 25,00 Eur.; Klaudija Tvaronavičiūtė 2d. X 25,00 Eur.</t>
  </si>
  <si>
    <t>Latvijas Taekvondo Federacija</t>
  </si>
  <si>
    <t>Nakvynė viešbutyje Latvijoje  1 naktis 2 žm. 2022m. Spalio 05 - 06d.d.</t>
  </si>
  <si>
    <t>2.1.4</t>
  </si>
  <si>
    <t>Maistpinigių žiniaraštis Nr. 31/2022</t>
  </si>
  <si>
    <t>Maistpinigiai 2022m. Lapkričio 10-22 d.d.Aurimas Masys 8d.x30,0Eur.; Klaudija Tvaronavičiūtė 8d.x25,0 Eur.; Gerda Gaižauskaitė 8d.x25,0 Eur.; Romualdas Montvudas 7d.x 40,0 Eur.</t>
  </si>
  <si>
    <t xml:space="preserve">  2022-12 -31       Nr. 8/2022</t>
  </si>
  <si>
    <t>Nakvynė viešbutyje Latvijoje  4 naktys 4 žm. 2022m. Spalio 06 - 10d.d.</t>
  </si>
  <si>
    <t>Sąsk.fakt. RC Nr. 06/2022</t>
  </si>
  <si>
    <t>5.1</t>
  </si>
  <si>
    <t xml:space="preserve">Maxmima LT, UAB </t>
  </si>
  <si>
    <t>Sąsk.f. MAX Nr. 829220012913</t>
  </si>
  <si>
    <t>Sąsk. Nr.2022</t>
  </si>
  <si>
    <t>Kopijavimo popierius  (500I A4,80g/m)   1 vnt. x 8,99 Eur.</t>
  </si>
  <si>
    <t>2.3.2</t>
  </si>
  <si>
    <t>2.3.3</t>
  </si>
  <si>
    <t>2.3.4</t>
  </si>
  <si>
    <t>2.3.5</t>
  </si>
  <si>
    <t>2.3.6</t>
  </si>
  <si>
    <t>Nakvynė viešbutyje Hotel Wyndbam Garden Guadalajara Expo 5 naktys 2 žm., 4 naktys 2 žm.</t>
  </si>
  <si>
    <t>Nakvynė viešbutyje Hotel Albanija 2 kambariai 2022 09 30 - 2022 10 03 4 naktys x 2 žm.</t>
  </si>
</sst>
</file>

<file path=xl/styles.xml><?xml version="1.0" encoding="utf-8"?>
<styleSheet xmlns="http://schemas.openxmlformats.org/spreadsheetml/2006/main">
  <numFmts count="1">
    <numFmt numFmtId="164" formatCode="yyyy\-mm\-dd;@"/>
  </numFmts>
  <fonts count="21">
    <font>
      <sz val="10"/>
      <name val="Arial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8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 applyAlignment="1" applyProtection="1">
      <alignment wrapText="1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164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164" fontId="10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right" inden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12" fillId="0" borderId="0" xfId="0" applyNumberFormat="1" applyFont="1" applyBorder="1" applyAlignment="1" applyProtection="1">
      <protection locked="0"/>
    </xf>
    <xf numFmtId="4" fontId="5" fillId="7" borderId="3" xfId="0" applyNumberFormat="1" applyFont="1" applyFill="1" applyBorder="1" applyAlignment="1" applyProtection="1">
      <alignment horizontal="right" indent="1"/>
      <protection locked="0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1" fillId="0" borderId="0" xfId="0" applyFont="1"/>
    <xf numFmtId="0" fontId="9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right" indent="1"/>
      <protection locked="0"/>
    </xf>
    <xf numFmtId="0" fontId="6" fillId="0" borderId="3" xfId="0" applyFont="1" applyBorder="1" applyAlignment="1" applyProtection="1">
      <alignment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left" wrapText="1"/>
      <protection locked="0"/>
    </xf>
    <xf numFmtId="4" fontId="6" fillId="0" borderId="3" xfId="0" applyNumberFormat="1" applyFont="1" applyBorder="1" applyAlignment="1" applyProtection="1">
      <alignment horizontal="right" indent="1"/>
      <protection locked="0"/>
    </xf>
    <xf numFmtId="4" fontId="5" fillId="2" borderId="3" xfId="0" applyNumberFormat="1" applyFont="1" applyFill="1" applyBorder="1" applyAlignment="1" applyProtection="1">
      <alignment horizontal="right" indent="1"/>
      <protection locked="0"/>
    </xf>
    <xf numFmtId="4" fontId="7" fillId="3" borderId="3" xfId="0" applyNumberFormat="1" applyFont="1" applyFill="1" applyBorder="1" applyAlignment="1" applyProtection="1">
      <alignment horizontal="right" indent="1"/>
      <protection locked="0"/>
    </xf>
    <xf numFmtId="4" fontId="7" fillId="7" borderId="3" xfId="0" applyNumberFormat="1" applyFont="1" applyFill="1" applyBorder="1" applyAlignment="1" applyProtection="1">
      <alignment horizontal="right" indent="1"/>
      <protection locked="0"/>
    </xf>
    <xf numFmtId="0" fontId="16" fillId="0" borderId="0" xfId="0" applyFont="1" applyAlignment="1" applyProtection="1">
      <alignment vertical="center" wrapText="1"/>
    </xf>
    <xf numFmtId="0" fontId="3" fillId="0" borderId="3" xfId="0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right" indent="1"/>
      <protection locked="0"/>
    </xf>
    <xf numFmtId="0" fontId="17" fillId="0" borderId="0" xfId="0" applyFont="1" applyProtection="1">
      <protection locked="0"/>
    </xf>
    <xf numFmtId="0" fontId="3" fillId="0" borderId="0" xfId="0" applyFont="1" applyAlignment="1"/>
    <xf numFmtId="0" fontId="2" fillId="0" borderId="1" xfId="0" applyFont="1" applyBorder="1"/>
    <xf numFmtId="0" fontId="2" fillId="0" borderId="0" xfId="0" applyFont="1" applyBorder="1"/>
    <xf numFmtId="0" fontId="11" fillId="0" borderId="2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3" fillId="0" borderId="0" xfId="0" applyFont="1" applyAlignment="1" applyProtection="1">
      <alignment vertical="top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4" fontId="5" fillId="2" borderId="3" xfId="0" applyNumberFormat="1" applyFont="1" applyFill="1" applyBorder="1" applyAlignment="1" applyProtection="1">
      <alignment horizontal="right" wrapText="1"/>
      <protection locked="0"/>
    </xf>
    <xf numFmtId="0" fontId="3" fillId="8" borderId="3" xfId="0" applyFont="1" applyFill="1" applyBorder="1" applyProtection="1">
      <protection locked="0"/>
    </xf>
    <xf numFmtId="0" fontId="3" fillId="8" borderId="3" xfId="0" applyFont="1" applyFill="1" applyBorder="1" applyAlignment="1" applyProtection="1">
      <alignment wrapText="1"/>
      <protection locked="0"/>
    </xf>
    <xf numFmtId="0" fontId="7" fillId="6" borderId="3" xfId="0" applyFont="1" applyFill="1" applyBorder="1" applyAlignment="1" applyProtection="1">
      <protection locked="0"/>
    </xf>
    <xf numFmtId="0" fontId="3" fillId="6" borderId="3" xfId="0" applyFont="1" applyFill="1" applyBorder="1" applyProtection="1"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quotePrefix="1" applyFont="1" applyFill="1" applyBorder="1" applyAlignment="1" applyProtection="1">
      <alignment horizontal="right" indent="1"/>
      <protection locked="0"/>
    </xf>
    <xf numFmtId="2" fontId="3" fillId="8" borderId="8" xfId="0" applyNumberFormat="1" applyFont="1" applyFill="1" applyBorder="1" applyProtection="1">
      <protection locked="0"/>
    </xf>
    <xf numFmtId="2" fontId="3" fillId="8" borderId="3" xfId="0" applyNumberFormat="1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4" fontId="3" fillId="0" borderId="3" xfId="0" quotePrefix="1" applyNumberFormat="1" applyFont="1" applyFill="1" applyBorder="1" applyAlignment="1" applyProtection="1">
      <alignment horizontal="right" indent="1"/>
      <protection locked="0"/>
    </xf>
    <xf numFmtId="0" fontId="16" fillId="0" borderId="0" xfId="0" applyFont="1" applyAlignment="1" applyProtection="1">
      <alignment horizontal="left" vertical="center" wrapText="1"/>
    </xf>
    <xf numFmtId="164" fontId="13" fillId="0" borderId="0" xfId="0" applyNumberFormat="1" applyFont="1" applyBorder="1" applyAlignment="1" applyProtection="1">
      <alignment horizontal="center"/>
      <protection locked="0"/>
    </xf>
    <xf numFmtId="0" fontId="10" fillId="5" borderId="1" xfId="0" applyNumberFormat="1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/>
      <protection locked="0"/>
    </xf>
    <xf numFmtId="164" fontId="12" fillId="0" borderId="2" xfId="0" applyNumberFormat="1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right" wrapText="1"/>
      <protection locked="0"/>
    </xf>
    <xf numFmtId="0" fontId="5" fillId="2" borderId="5" xfId="0" applyFont="1" applyFill="1" applyBorder="1" applyAlignment="1" applyProtection="1">
      <alignment horizontal="right" wrapText="1"/>
      <protection locked="0"/>
    </xf>
    <xf numFmtId="0" fontId="5" fillId="2" borderId="6" xfId="0" applyFont="1" applyFill="1" applyBorder="1" applyAlignment="1" applyProtection="1">
      <alignment horizontal="right" wrapText="1"/>
      <protection locked="0"/>
    </xf>
    <xf numFmtId="0" fontId="19" fillId="4" borderId="4" xfId="0" applyFont="1" applyFill="1" applyBorder="1" applyAlignment="1" applyProtection="1">
      <alignment horizontal="left"/>
    </xf>
    <xf numFmtId="0" fontId="6" fillId="4" borderId="5" xfId="0" applyFont="1" applyFill="1" applyBorder="1" applyAlignment="1" applyProtection="1">
      <alignment horizontal="left"/>
    </xf>
    <xf numFmtId="0" fontId="6" fillId="4" borderId="6" xfId="0" applyFont="1" applyFill="1" applyBorder="1" applyAlignment="1" applyProtection="1">
      <alignment horizontal="left"/>
    </xf>
    <xf numFmtId="0" fontId="19" fillId="4" borderId="4" xfId="0" applyFont="1" applyFill="1" applyBorder="1" applyAlignment="1" applyProtection="1">
      <alignment horizontal="left" wrapText="1"/>
    </xf>
    <xf numFmtId="0" fontId="6" fillId="4" borderId="5" xfId="0" applyFont="1" applyFill="1" applyBorder="1" applyAlignment="1" applyProtection="1">
      <alignment horizontal="left" wrapText="1"/>
    </xf>
    <xf numFmtId="0" fontId="6" fillId="4" borderId="6" xfId="0" applyFont="1" applyFill="1" applyBorder="1" applyAlignment="1" applyProtection="1">
      <alignment horizontal="left" wrapText="1"/>
    </xf>
    <xf numFmtId="0" fontId="20" fillId="0" borderId="0" xfId="0" applyFont="1" applyAlignment="1">
      <alignment horizontal="left" vertical="top" wrapText="1" indent="28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6" borderId="4" xfId="0" applyFont="1" applyFill="1" applyBorder="1" applyAlignment="1" applyProtection="1">
      <alignment horizontal="left"/>
      <protection locked="0"/>
    </xf>
    <xf numFmtId="0" fontId="7" fillId="6" borderId="5" xfId="0" applyFont="1" applyFill="1" applyBorder="1" applyAlignment="1" applyProtection="1">
      <alignment horizontal="left"/>
      <protection locked="0"/>
    </xf>
    <xf numFmtId="0" fontId="7" fillId="6" borderId="6" xfId="0" applyFont="1" applyFill="1" applyBorder="1" applyAlignment="1" applyProtection="1">
      <alignment horizontal="left"/>
      <protection locked="0"/>
    </xf>
    <xf numFmtId="0" fontId="3" fillId="4" borderId="4" xfId="0" applyFont="1" applyFill="1" applyBorder="1" applyAlignment="1" applyProtection="1">
      <alignment horizontal="left" wrapText="1"/>
    </xf>
    <xf numFmtId="0" fontId="3" fillId="4" borderId="5" xfId="0" applyFont="1" applyFill="1" applyBorder="1" applyAlignment="1" applyProtection="1">
      <alignment horizontal="left" wrapText="1"/>
    </xf>
    <xf numFmtId="0" fontId="3" fillId="4" borderId="6" xfId="0" applyFont="1" applyFill="1" applyBorder="1" applyAlignment="1" applyProtection="1">
      <alignment horizontal="left" wrapText="1"/>
    </xf>
    <xf numFmtId="0" fontId="7" fillId="3" borderId="4" xfId="0" applyFont="1" applyFill="1" applyBorder="1" applyAlignment="1" applyProtection="1">
      <alignment horizontal="right" wrapText="1"/>
      <protection locked="0"/>
    </xf>
    <xf numFmtId="0" fontId="7" fillId="3" borderId="5" xfId="0" applyFont="1" applyFill="1" applyBorder="1" applyAlignment="1" applyProtection="1">
      <alignment horizontal="right" wrapText="1"/>
      <protection locked="0"/>
    </xf>
    <xf numFmtId="0" fontId="7" fillId="3" borderId="6" xfId="0" applyFont="1" applyFill="1" applyBorder="1" applyAlignment="1" applyProtection="1">
      <alignment horizontal="right" wrapText="1"/>
      <protection locked="0"/>
    </xf>
    <xf numFmtId="0" fontId="7" fillId="7" borderId="3" xfId="0" applyFont="1" applyFill="1" applyBorder="1" applyAlignment="1" applyProtection="1">
      <alignment horizontal="right" indent="1"/>
      <protection locked="0"/>
    </xf>
    <xf numFmtId="0" fontId="5" fillId="7" borderId="4" xfId="0" applyFont="1" applyFill="1" applyBorder="1" applyAlignment="1" applyProtection="1">
      <alignment horizontal="right" wrapText="1"/>
      <protection locked="0"/>
    </xf>
    <xf numFmtId="0" fontId="5" fillId="7" borderId="5" xfId="0" applyFont="1" applyFill="1" applyBorder="1" applyAlignment="1" applyProtection="1">
      <alignment horizontal="right" wrapText="1"/>
      <protection locked="0"/>
    </xf>
    <xf numFmtId="0" fontId="5" fillId="7" borderId="6" xfId="0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left"/>
      <protection locked="0"/>
    </xf>
    <xf numFmtId="164" fontId="8" fillId="0" borderId="1" xfId="0" applyNumberFormat="1" applyFont="1" applyBorder="1" applyAlignment="1" applyProtection="1">
      <alignment horizontal="left" indent="1"/>
      <protection locked="0"/>
    </xf>
    <xf numFmtId="0" fontId="3" fillId="4" borderId="4" xfId="0" applyFont="1" applyFill="1" applyBorder="1" applyAlignment="1" applyProtection="1">
      <alignment horizontal="left" vertical="center" wrapText="1"/>
    </xf>
    <xf numFmtId="0" fontId="3" fillId="4" borderId="5" xfId="0" applyFont="1" applyFill="1" applyBorder="1" applyAlignment="1" applyProtection="1">
      <alignment horizontal="lef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19" fillId="4" borderId="4" xfId="0" applyFont="1" applyFill="1" applyBorder="1" applyAlignment="1" applyProtection="1">
      <alignment horizontal="left" vertical="center" wrapText="1"/>
    </xf>
    <xf numFmtId="0" fontId="6" fillId="4" borderId="5" xfId="0" applyFont="1" applyFill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19" fillId="4" borderId="5" xfId="0" applyFont="1" applyFill="1" applyBorder="1" applyAlignment="1" applyProtection="1">
      <alignment horizontal="left" wrapText="1"/>
    </xf>
    <xf numFmtId="0" fontId="19" fillId="4" borderId="6" xfId="0" applyFont="1" applyFill="1" applyBorder="1" applyAlignment="1" applyProtection="1">
      <alignment horizontal="left" wrapText="1"/>
    </xf>
  </cellXfs>
  <cellStyles count="1">
    <cellStyle name="Paprastas" xfId="0" builtinId="0"/>
  </cellStyles>
  <dxfs count="0"/>
  <tableStyles count="0" defaultTableStyle="TableStyleMedium2" defaultPivotStyle="PivotStyleLight16"/>
  <colors>
    <mruColors>
      <color rgb="FF97979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1"/>
  <sheetViews>
    <sheetView tabSelected="1" zoomScale="110" zoomScaleNormal="110" workbookViewId="0">
      <selection activeCell="J31" sqref="J31"/>
    </sheetView>
  </sheetViews>
  <sheetFormatPr defaultColWidth="9.140625" defaultRowHeight="15.75"/>
  <cols>
    <col min="1" max="1" width="6.7109375" style="6" customWidth="1"/>
    <col min="2" max="2" width="33.7109375" style="4" customWidth="1"/>
    <col min="3" max="3" width="13.140625" style="2" customWidth="1"/>
    <col min="4" max="4" width="15" style="3" customWidth="1"/>
    <col min="5" max="5" width="36" style="4" customWidth="1"/>
    <col min="6" max="6" width="43.140625" style="4" customWidth="1"/>
    <col min="7" max="7" width="13.7109375" style="4" customWidth="1"/>
    <col min="8" max="8" width="12.140625" style="5" customWidth="1"/>
    <col min="9" max="16384" width="9.140625" style="5"/>
  </cols>
  <sheetData>
    <row r="1" spans="1:7" ht="58.5" customHeight="1">
      <c r="A1" s="1"/>
      <c r="B1" s="1"/>
      <c r="E1" s="99" t="s">
        <v>49</v>
      </c>
      <c r="F1" s="99"/>
      <c r="G1" s="99"/>
    </row>
    <row r="2" spans="1:7" ht="20.25" customHeight="1">
      <c r="A2" s="103" t="s">
        <v>0</v>
      </c>
      <c r="B2" s="103"/>
      <c r="C2" s="103"/>
      <c r="D2" s="103"/>
      <c r="E2" s="103"/>
      <c r="F2" s="103"/>
      <c r="G2" s="103"/>
    </row>
    <row r="3" spans="1:7">
      <c r="D3" s="1"/>
      <c r="G3" s="20"/>
    </row>
    <row r="4" spans="1:7" ht="15.75" customHeight="1">
      <c r="A4" s="78">
        <v>191957972</v>
      </c>
      <c r="B4" s="78"/>
      <c r="C4" s="30"/>
      <c r="D4" s="79" t="s">
        <v>51</v>
      </c>
      <c r="E4" s="79"/>
      <c r="F4" s="79"/>
      <c r="G4" s="79"/>
    </row>
    <row r="5" spans="1:7" ht="15.75" customHeight="1">
      <c r="A5" s="80" t="s">
        <v>1</v>
      </c>
      <c r="B5" s="80"/>
      <c r="C5" s="31"/>
      <c r="D5" s="81" t="s">
        <v>2</v>
      </c>
      <c r="E5" s="81"/>
      <c r="F5" s="81"/>
      <c r="G5" s="81"/>
    </row>
    <row r="6" spans="1:7" s="18" customFormat="1" ht="15" customHeight="1">
      <c r="A6" s="82" t="s">
        <v>52</v>
      </c>
      <c r="B6" s="82"/>
      <c r="C6" s="82"/>
      <c r="D6" s="82"/>
      <c r="E6" s="82"/>
      <c r="F6" s="82"/>
      <c r="G6" s="82"/>
    </row>
    <row r="7" spans="1:7" ht="15.75" customHeight="1">
      <c r="A7" s="83" t="s">
        <v>3</v>
      </c>
      <c r="B7" s="83"/>
      <c r="C7" s="83"/>
      <c r="D7" s="83"/>
      <c r="E7" s="83"/>
      <c r="F7" s="83"/>
      <c r="G7" s="83"/>
    </row>
    <row r="8" spans="1:7" s="18" customFormat="1" ht="15.75" customHeight="1">
      <c r="A8" s="29" t="s">
        <v>4</v>
      </c>
      <c r="B8" s="24"/>
      <c r="C8" s="25"/>
      <c r="D8" s="74" t="s">
        <v>64</v>
      </c>
      <c r="G8" s="7"/>
    </row>
    <row r="9" spans="1:7" s="18" customFormat="1" ht="15.75" customHeight="1">
      <c r="A9" s="19"/>
      <c r="B9" s="24"/>
      <c r="C9" s="25"/>
      <c r="D9" s="26" t="s">
        <v>5</v>
      </c>
    </row>
    <row r="10" spans="1:7" ht="15.75" customHeight="1">
      <c r="A10" s="79" t="s">
        <v>53</v>
      </c>
      <c r="B10" s="79"/>
      <c r="C10" s="79"/>
      <c r="D10" s="79"/>
      <c r="E10" s="79"/>
      <c r="F10" s="79"/>
      <c r="G10" s="79"/>
    </row>
    <row r="11" spans="1:7" ht="18">
      <c r="A11" s="84" t="s">
        <v>6</v>
      </c>
      <c r="B11" s="84"/>
      <c r="C11" s="84"/>
      <c r="D11" s="84"/>
      <c r="E11" s="84"/>
      <c r="F11" s="84"/>
      <c r="G11" s="84"/>
    </row>
    <row r="12" spans="1:7" ht="15.75" customHeight="1">
      <c r="A12" s="85" t="s">
        <v>67</v>
      </c>
      <c r="B12" s="85"/>
      <c r="C12" s="85"/>
      <c r="D12" s="85"/>
      <c r="E12" s="85"/>
      <c r="F12" s="85"/>
      <c r="G12" s="85"/>
    </row>
    <row r="13" spans="1:7" s="8" customFormat="1" ht="12.75" customHeight="1">
      <c r="A13" s="86"/>
      <c r="B13" s="86"/>
      <c r="C13" s="86"/>
      <c r="D13" s="86"/>
      <c r="E13" s="86"/>
      <c r="F13" s="86"/>
      <c r="G13" s="86"/>
    </row>
    <row r="14" spans="1:7" ht="15.75" customHeight="1">
      <c r="A14" s="77" t="s">
        <v>91</v>
      </c>
      <c r="B14" s="77"/>
      <c r="C14" s="77"/>
      <c r="D14" s="77"/>
      <c r="E14" s="77"/>
      <c r="F14" s="77"/>
      <c r="G14" s="77"/>
    </row>
    <row r="15" spans="1:7" s="15" customFormat="1" ht="15" customHeight="1">
      <c r="A15" s="87" t="s">
        <v>7</v>
      </c>
      <c r="B15" s="87"/>
      <c r="C15" s="87"/>
      <c r="D15" s="87"/>
      <c r="E15" s="87"/>
      <c r="F15" s="87"/>
      <c r="G15" s="87"/>
    </row>
    <row r="16" spans="1:7" s="15" customFormat="1" ht="4.5" customHeight="1">
      <c r="A16" s="65"/>
      <c r="B16" s="65"/>
      <c r="C16" s="9"/>
      <c r="D16" s="9"/>
      <c r="E16" s="65"/>
      <c r="F16" s="65"/>
      <c r="G16" s="65"/>
    </row>
    <row r="17" spans="1:9" s="15" customFormat="1" ht="18.75" customHeight="1">
      <c r="A17" s="88" t="s">
        <v>8</v>
      </c>
      <c r="B17" s="89" t="s">
        <v>9</v>
      </c>
      <c r="C17" s="89"/>
      <c r="D17" s="89"/>
      <c r="E17" s="89"/>
      <c r="F17" s="89"/>
      <c r="G17" s="89"/>
      <c r="H17" s="49"/>
    </row>
    <row r="18" spans="1:9" ht="60.75" customHeight="1">
      <c r="A18" s="88"/>
      <c r="B18" s="21" t="s">
        <v>10</v>
      </c>
      <c r="C18" s="28" t="s">
        <v>11</v>
      </c>
      <c r="D18" s="21" t="s">
        <v>12</v>
      </c>
      <c r="E18" s="21" t="s">
        <v>13</v>
      </c>
      <c r="F18" s="21" t="s">
        <v>14</v>
      </c>
      <c r="G18" s="21" t="s">
        <v>15</v>
      </c>
      <c r="H18" s="58" t="s">
        <v>16</v>
      </c>
    </row>
    <row r="19" spans="1:9" ht="13.5" customHeight="1">
      <c r="A19" s="66">
        <v>1</v>
      </c>
      <c r="B19" s="21">
        <v>2</v>
      </c>
      <c r="C19" s="22">
        <v>3</v>
      </c>
      <c r="D19" s="21">
        <v>4</v>
      </c>
      <c r="E19" s="22">
        <v>5</v>
      </c>
      <c r="F19" s="22">
        <v>6</v>
      </c>
      <c r="G19" s="21">
        <v>7</v>
      </c>
      <c r="H19" s="21">
        <v>8</v>
      </c>
    </row>
    <row r="20" spans="1:9" ht="18.75" customHeight="1">
      <c r="A20" s="107" t="s">
        <v>17</v>
      </c>
      <c r="B20" s="108"/>
      <c r="C20" s="108"/>
      <c r="D20" s="108"/>
      <c r="E20" s="108"/>
      <c r="F20" s="108"/>
      <c r="G20" s="108"/>
      <c r="H20" s="109"/>
    </row>
    <row r="21" spans="1:9" ht="18.75" customHeight="1">
      <c r="A21" s="110" t="s">
        <v>18</v>
      </c>
      <c r="B21" s="111"/>
      <c r="C21" s="111"/>
      <c r="D21" s="111"/>
      <c r="E21" s="111"/>
      <c r="F21" s="111"/>
      <c r="G21" s="111"/>
      <c r="H21" s="112"/>
    </row>
    <row r="22" spans="1:9" ht="40.5" customHeight="1">
      <c r="A22" s="40">
        <v>1</v>
      </c>
      <c r="B22" s="69" t="s">
        <v>54</v>
      </c>
      <c r="C22" s="70">
        <v>44864</v>
      </c>
      <c r="D22" s="68" t="s">
        <v>68</v>
      </c>
      <c r="E22" s="67" t="s">
        <v>69</v>
      </c>
      <c r="F22" s="43" t="s">
        <v>50</v>
      </c>
      <c r="G22" s="50">
        <v>3565.82</v>
      </c>
      <c r="H22" s="104"/>
    </row>
    <row r="23" spans="1:9" ht="12.75">
      <c r="A23" s="40">
        <v>5</v>
      </c>
      <c r="B23" s="41"/>
      <c r="C23" s="42"/>
      <c r="D23" s="43"/>
      <c r="E23" s="43"/>
      <c r="F23" s="43"/>
      <c r="G23" s="50"/>
      <c r="H23" s="105"/>
    </row>
    <row r="24" spans="1:9" ht="18.75" customHeight="1">
      <c r="A24" s="90" t="s">
        <v>19</v>
      </c>
      <c r="B24" s="91"/>
      <c r="C24" s="91"/>
      <c r="D24" s="91"/>
      <c r="E24" s="91"/>
      <c r="F24" s="92"/>
      <c r="G24" s="45">
        <f ca="1">SUM(G22:OFFSET(G24,-1,0))</f>
        <v>3565.82</v>
      </c>
      <c r="H24" s="72">
        <v>84.16</v>
      </c>
      <c r="I24" s="27"/>
    </row>
    <row r="25" spans="1:9" ht="18.75" customHeight="1">
      <c r="A25" s="125" t="s">
        <v>20</v>
      </c>
      <c r="B25" s="126"/>
      <c r="C25" s="126"/>
      <c r="D25" s="126"/>
      <c r="E25" s="126"/>
      <c r="F25" s="126"/>
      <c r="G25" s="126"/>
      <c r="H25" s="127"/>
    </row>
    <row r="26" spans="1:9" ht="38.25" customHeight="1">
      <c r="A26" s="71" t="s">
        <v>56</v>
      </c>
      <c r="B26" s="41" t="s">
        <v>54</v>
      </c>
      <c r="C26" s="42">
        <v>44835</v>
      </c>
      <c r="D26" s="67" t="s">
        <v>80</v>
      </c>
      <c r="E26" s="43" t="s">
        <v>81</v>
      </c>
      <c r="F26" s="43" t="s">
        <v>50</v>
      </c>
      <c r="G26" s="44">
        <v>240</v>
      </c>
      <c r="H26" s="104"/>
    </row>
    <row r="27" spans="1:9" ht="40.5" customHeight="1">
      <c r="A27" s="71" t="s">
        <v>57</v>
      </c>
      <c r="B27" s="41" t="s">
        <v>54</v>
      </c>
      <c r="C27" s="42">
        <v>44846</v>
      </c>
      <c r="D27" s="43" t="s">
        <v>82</v>
      </c>
      <c r="E27" s="43" t="s">
        <v>83</v>
      </c>
      <c r="F27" s="43" t="s">
        <v>55</v>
      </c>
      <c r="G27" s="44">
        <v>234</v>
      </c>
      <c r="H27" s="106"/>
    </row>
    <row r="28" spans="1:9" ht="40.5" customHeight="1">
      <c r="A28" s="71" t="s">
        <v>58</v>
      </c>
      <c r="B28" s="41" t="s">
        <v>54</v>
      </c>
      <c r="C28" s="42">
        <v>44840</v>
      </c>
      <c r="D28" s="43" t="s">
        <v>84</v>
      </c>
      <c r="E28" s="43" t="s">
        <v>85</v>
      </c>
      <c r="F28" s="43" t="s">
        <v>50</v>
      </c>
      <c r="G28" s="44">
        <v>175</v>
      </c>
      <c r="H28" s="106"/>
    </row>
    <row r="29" spans="1:9" ht="50.25" customHeight="1">
      <c r="A29" s="71" t="s">
        <v>88</v>
      </c>
      <c r="B29" s="41" t="s">
        <v>54</v>
      </c>
      <c r="C29" s="42">
        <v>44875</v>
      </c>
      <c r="D29" s="43" t="s">
        <v>89</v>
      </c>
      <c r="E29" s="43" t="s">
        <v>90</v>
      </c>
      <c r="F29" s="43" t="s">
        <v>50</v>
      </c>
      <c r="G29" s="44">
        <v>920</v>
      </c>
      <c r="H29" s="106"/>
    </row>
    <row r="30" spans="1:9" ht="40.5" customHeight="1">
      <c r="A30" s="75" t="s">
        <v>59</v>
      </c>
      <c r="B30" s="41" t="s">
        <v>70</v>
      </c>
      <c r="C30" s="42">
        <v>44844</v>
      </c>
      <c r="D30" s="43" t="s">
        <v>71</v>
      </c>
      <c r="E30" s="43" t="s">
        <v>72</v>
      </c>
      <c r="F30" s="43" t="s">
        <v>50</v>
      </c>
      <c r="G30" s="44">
        <v>508.4</v>
      </c>
      <c r="H30" s="106"/>
    </row>
    <row r="31" spans="1:9" ht="38.25" customHeight="1">
      <c r="A31" s="75" t="s">
        <v>99</v>
      </c>
      <c r="B31" s="41" t="s">
        <v>73</v>
      </c>
      <c r="C31" s="42">
        <v>44830</v>
      </c>
      <c r="D31" s="43" t="s">
        <v>74</v>
      </c>
      <c r="E31" s="43" t="s">
        <v>105</v>
      </c>
      <c r="F31" s="43" t="s">
        <v>50</v>
      </c>
      <c r="G31" s="44">
        <v>525</v>
      </c>
      <c r="H31" s="106"/>
    </row>
    <row r="32" spans="1:9" ht="34.5" customHeight="1">
      <c r="A32" s="75" t="s">
        <v>100</v>
      </c>
      <c r="B32" s="41" t="s">
        <v>75</v>
      </c>
      <c r="C32" s="42">
        <v>44847</v>
      </c>
      <c r="D32" s="43" t="s">
        <v>76</v>
      </c>
      <c r="E32" s="43" t="s">
        <v>104</v>
      </c>
      <c r="F32" s="43" t="s">
        <v>50</v>
      </c>
      <c r="G32" s="44">
        <v>2251.9699999999998</v>
      </c>
      <c r="H32" s="106"/>
    </row>
    <row r="33" spans="1:9" ht="36.75" customHeight="1">
      <c r="A33" s="75" t="s">
        <v>101</v>
      </c>
      <c r="B33" s="41" t="s">
        <v>77</v>
      </c>
      <c r="C33" s="42">
        <v>44858</v>
      </c>
      <c r="D33" s="43" t="s">
        <v>78</v>
      </c>
      <c r="E33" s="43" t="s">
        <v>79</v>
      </c>
      <c r="F33" s="43" t="s">
        <v>50</v>
      </c>
      <c r="G33" s="44">
        <v>393</v>
      </c>
      <c r="H33" s="106"/>
    </row>
    <row r="34" spans="1:9" ht="39.75" customHeight="1">
      <c r="A34" s="75" t="s">
        <v>102</v>
      </c>
      <c r="B34" s="41" t="s">
        <v>86</v>
      </c>
      <c r="C34" s="42">
        <v>44840</v>
      </c>
      <c r="D34" s="43" t="s">
        <v>97</v>
      </c>
      <c r="E34" s="43" t="s">
        <v>87</v>
      </c>
      <c r="F34" s="43" t="s">
        <v>50</v>
      </c>
      <c r="G34" s="44">
        <v>290</v>
      </c>
      <c r="H34" s="106"/>
    </row>
    <row r="35" spans="1:9" ht="42.75" customHeight="1">
      <c r="A35" s="75" t="s">
        <v>103</v>
      </c>
      <c r="B35" s="41" t="s">
        <v>86</v>
      </c>
      <c r="C35" s="42">
        <v>44840</v>
      </c>
      <c r="D35" s="43" t="s">
        <v>97</v>
      </c>
      <c r="E35" s="43" t="s">
        <v>92</v>
      </c>
      <c r="F35" s="43" t="s">
        <v>50</v>
      </c>
      <c r="G35" s="44">
        <v>705.61</v>
      </c>
      <c r="H35" s="105"/>
    </row>
    <row r="36" spans="1:9" ht="18.75" customHeight="1">
      <c r="A36" s="90" t="s">
        <v>21</v>
      </c>
      <c r="B36" s="91"/>
      <c r="C36" s="91"/>
      <c r="D36" s="91"/>
      <c r="E36" s="91"/>
      <c r="F36" s="92"/>
      <c r="G36" s="45">
        <f ca="1">SUM(G26:OFFSET(G36,-1,0))</f>
        <v>6242.98</v>
      </c>
      <c r="H36" s="60">
        <v>1001.39</v>
      </c>
    </row>
    <row r="37" spans="1:9" ht="18.75" customHeight="1">
      <c r="A37" s="96" t="s">
        <v>22</v>
      </c>
      <c r="B37" s="97"/>
      <c r="C37" s="97"/>
      <c r="D37" s="97"/>
      <c r="E37" s="97"/>
      <c r="F37" s="97"/>
      <c r="G37" s="97"/>
      <c r="H37" s="98"/>
    </row>
    <row r="38" spans="1:9" ht="12.75">
      <c r="A38" s="40">
        <v>1</v>
      </c>
      <c r="B38" s="41"/>
      <c r="C38" s="42"/>
      <c r="D38" s="43"/>
      <c r="E38" s="43"/>
      <c r="F38" s="43"/>
      <c r="G38" s="44"/>
      <c r="H38" s="100"/>
    </row>
    <row r="39" spans="1:9" ht="12.75">
      <c r="A39" s="40">
        <v>2</v>
      </c>
      <c r="B39" s="41"/>
      <c r="C39" s="42"/>
      <c r="D39" s="43"/>
      <c r="E39" s="43"/>
      <c r="F39" s="43"/>
      <c r="G39" s="44"/>
      <c r="H39" s="101"/>
      <c r="I39" s="57"/>
    </row>
    <row r="40" spans="1:9" ht="12.75">
      <c r="A40" s="40">
        <v>5</v>
      </c>
      <c r="B40" s="41"/>
      <c r="C40" s="42"/>
      <c r="D40" s="43"/>
      <c r="E40" s="43"/>
      <c r="F40" s="43"/>
      <c r="G40" s="44"/>
      <c r="H40" s="102"/>
    </row>
    <row r="41" spans="1:9" ht="18.75" customHeight="1">
      <c r="A41" s="90" t="s">
        <v>23</v>
      </c>
      <c r="B41" s="91"/>
      <c r="C41" s="91"/>
      <c r="D41" s="91"/>
      <c r="E41" s="91"/>
      <c r="F41" s="92"/>
      <c r="G41" s="45">
        <f ca="1">SUM(G38:OFFSET(G41,-1,0))</f>
        <v>0</v>
      </c>
      <c r="H41" s="60"/>
    </row>
    <row r="42" spans="1:9" ht="18.75" customHeight="1">
      <c r="A42" s="96" t="s">
        <v>24</v>
      </c>
      <c r="B42" s="131"/>
      <c r="C42" s="131"/>
      <c r="D42" s="131"/>
      <c r="E42" s="131"/>
      <c r="F42" s="131"/>
      <c r="G42" s="131"/>
      <c r="H42" s="132"/>
    </row>
    <row r="43" spans="1:9" ht="15.75" customHeight="1">
      <c r="A43" s="71" t="s">
        <v>60</v>
      </c>
      <c r="B43" s="41"/>
      <c r="C43" s="42"/>
      <c r="D43" s="43"/>
      <c r="E43" s="43"/>
      <c r="F43" s="43"/>
      <c r="G43" s="44"/>
      <c r="H43" s="100"/>
    </row>
    <row r="44" spans="1:9" ht="12.75">
      <c r="A44" s="40">
        <v>2</v>
      </c>
      <c r="B44" s="41"/>
      <c r="C44" s="42"/>
      <c r="D44" s="43"/>
      <c r="E44" s="43"/>
      <c r="F44" s="43"/>
      <c r="G44" s="44"/>
      <c r="H44" s="101"/>
    </row>
    <row r="45" spans="1:9" ht="12.75">
      <c r="A45" s="40"/>
      <c r="B45" s="41"/>
      <c r="C45" s="42"/>
      <c r="D45" s="43"/>
      <c r="E45" s="43"/>
      <c r="F45" s="43"/>
      <c r="G45" s="44"/>
      <c r="H45" s="102"/>
    </row>
    <row r="46" spans="1:9" ht="18.75" customHeight="1">
      <c r="A46" s="90" t="s">
        <v>25</v>
      </c>
      <c r="B46" s="91"/>
      <c r="C46" s="91"/>
      <c r="D46" s="91"/>
      <c r="E46" s="91"/>
      <c r="F46" s="92"/>
      <c r="G46" s="45">
        <f ca="1">SUM(G43:OFFSET(G46,-1,0))</f>
        <v>0</v>
      </c>
      <c r="H46" s="73"/>
    </row>
    <row r="47" spans="1:9" ht="18.75" customHeight="1">
      <c r="A47" s="128" t="s">
        <v>26</v>
      </c>
      <c r="B47" s="129"/>
      <c r="C47" s="129"/>
      <c r="D47" s="129"/>
      <c r="E47" s="129"/>
      <c r="F47" s="129"/>
      <c r="G47" s="129"/>
      <c r="H47" s="130"/>
    </row>
    <row r="48" spans="1:9" ht="35.25" customHeight="1">
      <c r="A48" s="71" t="s">
        <v>94</v>
      </c>
      <c r="B48" s="41" t="s">
        <v>95</v>
      </c>
      <c r="C48" s="42">
        <v>44924</v>
      </c>
      <c r="D48" s="43" t="s">
        <v>96</v>
      </c>
      <c r="E48" s="43" t="s">
        <v>98</v>
      </c>
      <c r="F48" s="43" t="s">
        <v>50</v>
      </c>
      <c r="G48" s="44">
        <v>1.52</v>
      </c>
      <c r="H48" s="100"/>
    </row>
    <row r="49" spans="1:8" ht="12.75">
      <c r="A49" s="71" t="s">
        <v>65</v>
      </c>
      <c r="B49" s="41"/>
      <c r="C49" s="42"/>
      <c r="D49" s="43"/>
      <c r="E49" s="43"/>
      <c r="F49" s="43"/>
      <c r="G49" s="44"/>
      <c r="H49" s="101"/>
    </row>
    <row r="50" spans="1:8" ht="12.75">
      <c r="A50" s="40"/>
      <c r="B50" s="41"/>
      <c r="C50" s="42"/>
      <c r="D50" s="43"/>
      <c r="E50" s="43"/>
      <c r="F50" s="43"/>
      <c r="G50" s="44"/>
      <c r="H50" s="102"/>
    </row>
    <row r="51" spans="1:8" ht="18.75" customHeight="1">
      <c r="A51" s="90" t="s">
        <v>27</v>
      </c>
      <c r="B51" s="91"/>
      <c r="C51" s="91"/>
      <c r="D51" s="91"/>
      <c r="E51" s="91"/>
      <c r="F51" s="92"/>
      <c r="G51" s="45">
        <f ca="1">SUM(G48:OFFSET(G51,-1,0))</f>
        <v>1.52</v>
      </c>
      <c r="H51" s="60">
        <v>7.47</v>
      </c>
    </row>
    <row r="52" spans="1:8" ht="18.75" customHeight="1">
      <c r="A52" s="93" t="s">
        <v>28</v>
      </c>
      <c r="B52" s="94"/>
      <c r="C52" s="94"/>
      <c r="D52" s="94"/>
      <c r="E52" s="94"/>
      <c r="F52" s="94"/>
      <c r="G52" s="94"/>
      <c r="H52" s="95"/>
    </row>
    <row r="53" spans="1:8" ht="12.75">
      <c r="A53" s="40">
        <v>1</v>
      </c>
      <c r="B53" s="41"/>
      <c r="C53" s="42"/>
      <c r="D53" s="43"/>
      <c r="E53" s="43"/>
      <c r="F53" s="43"/>
      <c r="G53" s="44"/>
      <c r="H53" s="100"/>
    </row>
    <row r="54" spans="1:8" ht="12.75">
      <c r="A54" s="40">
        <v>2</v>
      </c>
      <c r="B54" s="41"/>
      <c r="C54" s="42"/>
      <c r="D54" s="43"/>
      <c r="E54" s="43"/>
      <c r="F54" s="43"/>
      <c r="G54" s="44"/>
      <c r="H54" s="101"/>
    </row>
    <row r="55" spans="1:8" ht="12.75">
      <c r="A55" s="40">
        <v>5</v>
      </c>
      <c r="B55" s="41"/>
      <c r="C55" s="42"/>
      <c r="D55" s="43"/>
      <c r="E55" s="43"/>
      <c r="F55" s="43"/>
      <c r="G55" s="44"/>
      <c r="H55" s="102"/>
    </row>
    <row r="56" spans="1:8" ht="18.75" customHeight="1">
      <c r="A56" s="90" t="s">
        <v>29</v>
      </c>
      <c r="B56" s="91"/>
      <c r="C56" s="91"/>
      <c r="D56" s="91"/>
      <c r="E56" s="91"/>
      <c r="F56" s="92"/>
      <c r="G56" s="45">
        <f ca="1">SUM(G53:OFFSET(G56,-1,0))</f>
        <v>0</v>
      </c>
      <c r="H56" s="73"/>
    </row>
    <row r="57" spans="1:8" ht="18.75" customHeight="1">
      <c r="A57" s="93" t="s">
        <v>30</v>
      </c>
      <c r="B57" s="94"/>
      <c r="C57" s="94"/>
      <c r="D57" s="94"/>
      <c r="E57" s="94"/>
      <c r="F57" s="94"/>
      <c r="G57" s="94"/>
      <c r="H57" s="95"/>
    </row>
    <row r="58" spans="1:8" ht="12.75">
      <c r="A58" s="40">
        <v>1</v>
      </c>
      <c r="B58" s="41"/>
      <c r="C58" s="42"/>
      <c r="D58" s="43"/>
      <c r="E58" s="43"/>
      <c r="F58" s="43"/>
      <c r="G58" s="44"/>
      <c r="H58" s="100"/>
    </row>
    <row r="59" spans="1:8" ht="12.75">
      <c r="A59" s="40">
        <v>2</v>
      </c>
      <c r="B59" s="41"/>
      <c r="C59" s="42"/>
      <c r="D59" s="43"/>
      <c r="E59" s="43"/>
      <c r="F59" s="43"/>
      <c r="G59" s="44"/>
      <c r="H59" s="101"/>
    </row>
    <row r="60" spans="1:8" ht="12.75">
      <c r="A60" s="40">
        <v>5</v>
      </c>
      <c r="B60" s="41"/>
      <c r="C60" s="42"/>
      <c r="D60" s="43"/>
      <c r="E60" s="43"/>
      <c r="F60" s="43"/>
      <c r="G60" s="44"/>
      <c r="H60" s="102"/>
    </row>
    <row r="61" spans="1:8" ht="18.75" customHeight="1">
      <c r="A61" s="90" t="s">
        <v>31</v>
      </c>
      <c r="B61" s="91"/>
      <c r="C61" s="91"/>
      <c r="D61" s="91"/>
      <c r="E61" s="91"/>
      <c r="F61" s="92"/>
      <c r="G61" s="59">
        <f ca="1">SUM(G58:OFFSET(G61,-1,0))</f>
        <v>0</v>
      </c>
      <c r="H61" s="61"/>
    </row>
    <row r="62" spans="1:8" ht="22.5" customHeight="1">
      <c r="A62" s="96" t="s">
        <v>32</v>
      </c>
      <c r="B62" s="97"/>
      <c r="C62" s="97"/>
      <c r="D62" s="97"/>
      <c r="E62" s="97"/>
      <c r="F62" s="97"/>
      <c r="G62" s="97"/>
      <c r="H62" s="98"/>
    </row>
    <row r="63" spans="1:8" ht="12" customHeight="1">
      <c r="A63" s="40">
        <v>1</v>
      </c>
      <c r="B63" s="41"/>
      <c r="C63" s="42"/>
      <c r="D63" s="43"/>
      <c r="E63" s="43"/>
      <c r="F63" s="43"/>
      <c r="G63" s="44"/>
      <c r="H63" s="100"/>
    </row>
    <row r="64" spans="1:8" s="17" customFormat="1" ht="12" customHeight="1">
      <c r="A64" s="40">
        <v>2</v>
      </c>
      <c r="B64" s="41"/>
      <c r="C64" s="42"/>
      <c r="D64" s="43"/>
      <c r="E64" s="43"/>
      <c r="F64" s="43"/>
      <c r="G64" s="44"/>
      <c r="H64" s="101"/>
    </row>
    <row r="65" spans="1:9" ht="12" customHeight="1">
      <c r="A65" s="40">
        <v>5</v>
      </c>
      <c r="B65" s="41"/>
      <c r="C65" s="42"/>
      <c r="D65" s="43"/>
      <c r="E65" s="43"/>
      <c r="F65" s="43"/>
      <c r="G65" s="44"/>
      <c r="H65" s="102"/>
    </row>
    <row r="66" spans="1:9" ht="12.75" customHeight="1">
      <c r="A66" s="90" t="s">
        <v>33</v>
      </c>
      <c r="B66" s="91"/>
      <c r="C66" s="91"/>
      <c r="D66" s="91"/>
      <c r="E66" s="91"/>
      <c r="F66" s="92"/>
      <c r="G66" s="45">
        <f ca="1">SUM(G63:OFFSET(G66,-1,0))</f>
        <v>0</v>
      </c>
      <c r="H66" s="45"/>
    </row>
    <row r="67" spans="1:9" ht="12.75" customHeight="1">
      <c r="A67" s="113" t="s">
        <v>34</v>
      </c>
      <c r="B67" s="114"/>
      <c r="C67" s="114"/>
      <c r="D67" s="114"/>
      <c r="E67" s="114"/>
      <c r="F67" s="115"/>
      <c r="G67" s="46">
        <f ca="1">SUM(G24,G36,G41,G46,G51,G66,G61,G56)</f>
        <v>9810.32</v>
      </c>
      <c r="H67" s="46">
        <f>SUM(H24,H36,H41,H46,H51,H66,H61,H56)</f>
        <v>1093.02</v>
      </c>
    </row>
    <row r="68" spans="1:9" ht="22.5" customHeight="1">
      <c r="A68" s="62" t="s">
        <v>35</v>
      </c>
      <c r="B68" s="62"/>
      <c r="C68" s="62"/>
      <c r="D68" s="62"/>
      <c r="E68" s="62"/>
      <c r="F68" s="62"/>
      <c r="G68" s="62"/>
      <c r="H68" s="63"/>
    </row>
    <row r="69" spans="1:9" ht="13.15" customHeight="1">
      <c r="A69" s="93" t="s">
        <v>36</v>
      </c>
      <c r="B69" s="94"/>
      <c r="C69" s="94"/>
      <c r="D69" s="94"/>
      <c r="E69" s="94"/>
      <c r="F69" s="94"/>
      <c r="G69" s="94"/>
      <c r="H69" s="95"/>
    </row>
    <row r="70" spans="1:9" ht="42.75" customHeight="1">
      <c r="A70" s="40">
        <v>1</v>
      </c>
      <c r="B70" s="41" t="s">
        <v>61</v>
      </c>
      <c r="C70" s="42">
        <v>44923</v>
      </c>
      <c r="D70" s="43" t="s">
        <v>93</v>
      </c>
      <c r="E70" s="43" t="s">
        <v>66</v>
      </c>
      <c r="F70" s="43" t="s">
        <v>50</v>
      </c>
      <c r="G70" s="44">
        <v>1000</v>
      </c>
      <c r="H70" s="104"/>
    </row>
    <row r="71" spans="1:9" ht="14.25" customHeight="1">
      <c r="A71" s="40">
        <v>2</v>
      </c>
      <c r="B71" s="41"/>
      <c r="C71" s="42"/>
      <c r="D71" s="43"/>
      <c r="E71" s="43"/>
      <c r="F71" s="43"/>
      <c r="G71" s="44"/>
      <c r="H71" s="106"/>
    </row>
    <row r="72" spans="1:9" s="23" customFormat="1" ht="14.25" customHeight="1">
      <c r="A72" s="117" t="s">
        <v>37</v>
      </c>
      <c r="B72" s="118"/>
      <c r="C72" s="118"/>
      <c r="D72" s="118"/>
      <c r="E72" s="118"/>
      <c r="F72" s="119"/>
      <c r="G72" s="32">
        <f ca="1">SUM(G70:OFFSET(G72,-1,0))</f>
        <v>1000</v>
      </c>
      <c r="H72" s="32">
        <f ca="1">SUM(H70:OFFSET(H72,-1,0))</f>
        <v>0</v>
      </c>
    </row>
    <row r="73" spans="1:9" ht="21" customHeight="1">
      <c r="A73" s="116" t="s">
        <v>38</v>
      </c>
      <c r="B73" s="116"/>
      <c r="C73" s="116"/>
      <c r="D73" s="116"/>
      <c r="E73" s="116"/>
      <c r="F73" s="64"/>
      <c r="G73" s="47">
        <f ca="1">SUM(G67,G72)</f>
        <v>10810.32</v>
      </c>
      <c r="H73" s="47">
        <f ca="1">SUM(H67,H72)</f>
        <v>1093.02</v>
      </c>
    </row>
    <row r="74" spans="1:9">
      <c r="A74" s="12"/>
      <c r="B74" s="13"/>
      <c r="C74" s="14"/>
      <c r="I74" s="51"/>
    </row>
    <row r="75" spans="1:9" ht="12.75" customHeight="1">
      <c r="A75" s="76" t="s">
        <v>39</v>
      </c>
      <c r="B75" s="76"/>
      <c r="C75" s="48"/>
      <c r="D75" s="48"/>
      <c r="E75" s="48"/>
      <c r="F75" s="48"/>
      <c r="G75" s="48"/>
    </row>
    <row r="76" spans="1:9" ht="28.5" customHeight="1">
      <c r="A76" s="76" t="s">
        <v>40</v>
      </c>
      <c r="B76" s="76"/>
      <c r="C76" s="76"/>
      <c r="D76" s="76"/>
      <c r="E76" s="76"/>
      <c r="F76" s="76"/>
      <c r="G76" s="76"/>
    </row>
    <row r="77" spans="1:9" ht="12.75" customHeight="1">
      <c r="A77" s="76" t="s">
        <v>41</v>
      </c>
      <c r="B77" s="76"/>
      <c r="C77" s="76"/>
      <c r="D77" s="76"/>
      <c r="E77" s="76"/>
      <c r="F77" s="76"/>
      <c r="G77" s="76"/>
    </row>
    <row r="78" spans="1:9">
      <c r="A78" s="33"/>
      <c r="B78" s="34"/>
      <c r="C78" s="34"/>
      <c r="D78" s="35"/>
      <c r="E78" s="36"/>
      <c r="F78" s="36"/>
      <c r="G78" s="34"/>
    </row>
    <row r="79" spans="1:9" ht="24" customHeight="1">
      <c r="A79" s="37"/>
      <c r="B79" s="38"/>
      <c r="C79" s="39"/>
      <c r="D79" s="38"/>
      <c r="E79" s="38"/>
      <c r="F79" s="38"/>
      <c r="G79" s="38"/>
    </row>
    <row r="80" spans="1:9" s="11" customFormat="1" ht="15">
      <c r="A80" s="5"/>
      <c r="B80" s="123" t="s">
        <v>62</v>
      </c>
      <c r="C80" s="123"/>
      <c r="D80" s="5"/>
      <c r="E80" s="124" t="s">
        <v>63</v>
      </c>
      <c r="F80" s="124"/>
      <c r="G80" s="124"/>
    </row>
    <row r="81" spans="1:8" s="8" customFormat="1" ht="12.75">
      <c r="A81" s="5"/>
      <c r="B81" s="122" t="s">
        <v>42</v>
      </c>
      <c r="C81" s="122"/>
      <c r="D81" s="5"/>
      <c r="E81" s="122" t="s">
        <v>43</v>
      </c>
      <c r="F81" s="122"/>
      <c r="G81" s="122"/>
    </row>
    <row r="82" spans="1:8" s="8" customFormat="1">
      <c r="A82" s="5"/>
      <c r="B82" s="6"/>
      <c r="C82" s="4"/>
      <c r="D82" s="5"/>
      <c r="E82" s="2"/>
      <c r="F82" s="2"/>
      <c r="G82" s="4"/>
    </row>
    <row r="83" spans="1:8">
      <c r="A83" s="5"/>
      <c r="B83" s="10"/>
      <c r="C83" s="4"/>
      <c r="D83" s="5"/>
      <c r="E83" s="2"/>
      <c r="F83" s="2"/>
    </row>
    <row r="84" spans="1:8">
      <c r="A84" s="5"/>
      <c r="B84" s="6"/>
      <c r="C84" s="4"/>
      <c r="D84" s="5"/>
      <c r="E84" s="2"/>
      <c r="F84" s="2"/>
    </row>
    <row r="85" spans="1:8" ht="15">
      <c r="A85" s="5"/>
      <c r="B85" s="123"/>
      <c r="C85" s="123"/>
      <c r="D85" s="5"/>
      <c r="E85" s="124"/>
      <c r="F85" s="124"/>
      <c r="G85" s="124"/>
    </row>
    <row r="86" spans="1:8" ht="19.5" customHeight="1">
      <c r="A86" s="5"/>
      <c r="B86" s="121" t="s">
        <v>44</v>
      </c>
      <c r="C86" s="121"/>
      <c r="D86" s="5"/>
      <c r="E86" s="122" t="s">
        <v>43</v>
      </c>
      <c r="F86" s="122"/>
      <c r="G86" s="122"/>
    </row>
    <row r="87" spans="1:8" ht="13.5" customHeight="1">
      <c r="A87" s="16"/>
      <c r="B87" s="11"/>
      <c r="C87" s="11"/>
      <c r="D87" s="11"/>
      <c r="E87" s="11"/>
      <c r="F87" s="11"/>
      <c r="G87" s="11"/>
    </row>
    <row r="88" spans="1:8">
      <c r="A88" s="34"/>
      <c r="B88" s="52" t="s">
        <v>45</v>
      </c>
      <c r="C88" s="52"/>
      <c r="D88" s="52"/>
      <c r="E88" s="120" t="s">
        <v>46</v>
      </c>
      <c r="F88" s="120"/>
      <c r="G88" s="120"/>
      <c r="H88" s="120"/>
    </row>
    <row r="89" spans="1:8">
      <c r="A89" s="34"/>
      <c r="B89" s="34"/>
      <c r="C89" s="34"/>
      <c r="D89" s="34"/>
      <c r="E89" s="34"/>
      <c r="F89" s="34"/>
      <c r="G89" s="34"/>
      <c r="H89" s="34"/>
    </row>
    <row r="90" spans="1:8">
      <c r="A90" s="34"/>
      <c r="B90" s="53"/>
      <c r="C90" s="54"/>
      <c r="D90" s="54"/>
      <c r="E90" s="53"/>
      <c r="F90" s="54"/>
      <c r="G90" s="54"/>
      <c r="H90" s="54"/>
    </row>
    <row r="91" spans="1:8" ht="45.75">
      <c r="A91" s="34"/>
      <c r="B91" s="55" t="s">
        <v>47</v>
      </c>
      <c r="C91" s="56"/>
      <c r="D91" s="56"/>
      <c r="E91" s="55" t="s">
        <v>48</v>
      </c>
      <c r="F91" s="56"/>
      <c r="G91" s="56"/>
      <c r="H91" s="56"/>
    </row>
  </sheetData>
  <sheetProtection insertRows="0" deleteRows="0" sort="0"/>
  <mergeCells count="58">
    <mergeCell ref="A25:H25"/>
    <mergeCell ref="A37:H37"/>
    <mergeCell ref="A47:H47"/>
    <mergeCell ref="A42:H42"/>
    <mergeCell ref="A52:H52"/>
    <mergeCell ref="E88:H88"/>
    <mergeCell ref="H70:H71"/>
    <mergeCell ref="A46:F46"/>
    <mergeCell ref="A51:F51"/>
    <mergeCell ref="H63:H65"/>
    <mergeCell ref="H58:H60"/>
    <mergeCell ref="B86:C86"/>
    <mergeCell ref="E86:G86"/>
    <mergeCell ref="B80:C80"/>
    <mergeCell ref="E80:G80"/>
    <mergeCell ref="B81:C81"/>
    <mergeCell ref="E81:G81"/>
    <mergeCell ref="B85:C85"/>
    <mergeCell ref="E85:G85"/>
    <mergeCell ref="A75:B75"/>
    <mergeCell ref="A56:F56"/>
    <mergeCell ref="A61:F61"/>
    <mergeCell ref="A66:F66"/>
    <mergeCell ref="A67:F67"/>
    <mergeCell ref="A73:E73"/>
    <mergeCell ref="A72:F72"/>
    <mergeCell ref="A57:H57"/>
    <mergeCell ref="A62:H62"/>
    <mergeCell ref="A69:H69"/>
    <mergeCell ref="E1:G1"/>
    <mergeCell ref="A76:G76"/>
    <mergeCell ref="H53:H55"/>
    <mergeCell ref="H48:H50"/>
    <mergeCell ref="H43:H45"/>
    <mergeCell ref="H38:H40"/>
    <mergeCell ref="A2:G2"/>
    <mergeCell ref="H22:H23"/>
    <mergeCell ref="H26:H35"/>
    <mergeCell ref="A36:F36"/>
    <mergeCell ref="A41:F41"/>
    <mergeCell ref="A20:H20"/>
    <mergeCell ref="A21:H21"/>
    <mergeCell ref="A77:G77"/>
    <mergeCell ref="A14:G14"/>
    <mergeCell ref="A4:B4"/>
    <mergeCell ref="D4:G4"/>
    <mergeCell ref="A5:B5"/>
    <mergeCell ref="D5:G5"/>
    <mergeCell ref="A6:G6"/>
    <mergeCell ref="A7:G7"/>
    <mergeCell ref="A10:G10"/>
    <mergeCell ref="A11:G11"/>
    <mergeCell ref="A12:G12"/>
    <mergeCell ref="A13:G13"/>
    <mergeCell ref="A15:G15"/>
    <mergeCell ref="A17:A18"/>
    <mergeCell ref="B17:G17"/>
    <mergeCell ref="A24:F24"/>
  </mergeCells>
  <dataValidations count="1">
    <dataValidation operator="equal" allowBlank="1" showInputMessage="1" showErrorMessage="1" sqref="A9"/>
  </dataValidations>
  <printOptions horizontalCentered="1"/>
  <pageMargins left="0.35433070866141736" right="0.35433070866141736" top="0.78740157480314965" bottom="0.19685039370078741" header="0.51181102362204722" footer="0.51181102362204722"/>
  <pageSetup paperSize="9" scale="88" fitToHeight="0" orientation="landscape" r:id="rId1"/>
  <headerFooter differentFirst="1" alignWithMargins="0">
    <oddHeader>&amp;C&amp;"Times New Roman,Regular"&amp;9&amp;P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E5E16F-AF11-4930-92D1-8538987AA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9752585-C64A-479D-ACBA-0EEFBCDD4A4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9CA777-8245-456C-B578-D852D481E5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registras</vt:lpstr>
      <vt:lpstr>registras!Spausdinimo_sritis</vt:lpstr>
      <vt:lpstr>registras!Spausdinti_pavadinimus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3f505d91-701b-4b44-840e-ed552b2e2396</dc:title>
  <dc:creator>Ramunė Bistrickaitė</dc:creator>
  <cp:lastModifiedBy>Roma</cp:lastModifiedBy>
  <cp:revision/>
  <cp:lastPrinted>2022-12-30T10:03:37Z</cp:lastPrinted>
  <dcterms:created xsi:type="dcterms:W3CDTF">2004-05-26T10:40:30Z</dcterms:created>
  <dcterms:modified xsi:type="dcterms:W3CDTF">2023-01-02T07:35:58Z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